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95" tabRatio="828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a" sheetId="15" r:id="rId15"/>
    <sheet name="7.15" sheetId="16" r:id="rId16"/>
    <sheet name="7.16" sheetId="17" r:id="rId17"/>
    <sheet name="7.17" sheetId="18" r:id="rId18"/>
    <sheet name="7.b" sheetId="19" r:id="rId19"/>
    <sheet name="7.18" sheetId="20" r:id="rId20"/>
  </sheets>
  <definedNames/>
  <calcPr fullCalcOnLoad="1"/>
</workbook>
</file>

<file path=xl/sharedStrings.xml><?xml version="1.0" encoding="utf-8"?>
<sst xmlns="http://schemas.openxmlformats.org/spreadsheetml/2006/main" count="312" uniqueCount="189">
  <si>
    <t>Figure 7.1</t>
  </si>
  <si>
    <t>U.S. Medicare</t>
  </si>
  <si>
    <t>Populations</t>
  </si>
  <si>
    <t>Costs (US $)</t>
  </si>
  <si>
    <t>year</t>
  </si>
  <si>
    <t>within year</t>
  </si>
  <si>
    <t>ALL</t>
  </si>
  <si>
    <t>ALL DM</t>
  </si>
  <si>
    <t>ALL CHF</t>
  </si>
  <si>
    <t>ALL CKD</t>
  </si>
  <si>
    <t>DM / CHF</t>
  </si>
  <si>
    <t>DM / CKD</t>
  </si>
  <si>
    <t>CKD / CHF</t>
  </si>
  <si>
    <t>DM/CHF/CKD</t>
  </si>
  <si>
    <t>CKD only</t>
  </si>
  <si>
    <t>All</t>
  </si>
  <si>
    <t>Figure 7.2</t>
  </si>
  <si>
    <t>Overall PPPY costs in CKD patients, by CKD diagnosis code, dataset, &amp; year</t>
  </si>
  <si>
    <t>Medicare</t>
  </si>
  <si>
    <t>585.1-2</t>
  </si>
  <si>
    <t>585.4-5</t>
  </si>
  <si>
    <t>MarketScan</t>
  </si>
  <si>
    <t xml:space="preserve"> </t>
  </si>
  <si>
    <t>White</t>
  </si>
  <si>
    <t>Blk/Af Am</t>
  </si>
  <si>
    <t>All CKD</t>
  </si>
  <si>
    <t>PPPY costs in Medicare CKD patients with CHF, by CKD diagnosis code, race, &amp; year</t>
  </si>
  <si>
    <t>Figure 7.5</t>
  </si>
  <si>
    <t>Overall expenditures for CKD in the Medicare population</t>
  </si>
  <si>
    <t>(billions)</t>
  </si>
  <si>
    <t>CKD % of program</t>
  </si>
  <si>
    <t>Figure 7.6</t>
  </si>
  <si>
    <t>Overall expenditures for CKD &amp; diabetes in the Medicare population</t>
  </si>
  <si>
    <t>Overall expenditures for CKD &amp; congestive heart failure in the Medicare population</t>
  </si>
  <si>
    <t>Per person per year expenditures for CKD in the Medicare populations, by at-risk group</t>
  </si>
  <si>
    <t>NDM/NCHF</t>
  </si>
  <si>
    <t>CKD+DM</t>
  </si>
  <si>
    <t>CKD+CHF</t>
  </si>
  <si>
    <t>CKD+DM+CHF</t>
  </si>
  <si>
    <t>All Medicare</t>
  </si>
  <si>
    <t>No CKD, DM, or CHF</t>
  </si>
  <si>
    <t>CKD + DM</t>
  </si>
  <si>
    <t>CKD + CHF</t>
  </si>
  <si>
    <t>CKD + DM + CHF</t>
  </si>
  <si>
    <t>LIS</t>
  </si>
  <si>
    <t>No LIS</t>
  </si>
  <si>
    <t>Figure 7.9</t>
  </si>
  <si>
    <t>Figure 7.11</t>
  </si>
  <si>
    <t>Figure 7.10</t>
  </si>
  <si>
    <t>Figure 7.13</t>
  </si>
  <si>
    <t>Figure 7.14</t>
  </si>
  <si>
    <t>Figure 7.18</t>
  </si>
  <si>
    <t>Figure 7.15</t>
  </si>
  <si>
    <t>Point prevalent distribution &amp; annual costs of Medicare (fee-for-service) patients, age 65 &amp; older, with diagnosed diabetes, CHF, &amp; CKD, 2010</t>
  </si>
  <si>
    <t>Figure 7.3</t>
  </si>
  <si>
    <t>Figure 7.4</t>
  </si>
  <si>
    <t>Figure 7.7</t>
  </si>
  <si>
    <t>Figure 7.8</t>
  </si>
  <si>
    <t>General Medicare</t>
  </si>
  <si>
    <t>ESRD</t>
  </si>
  <si>
    <t>Med</t>
  </si>
  <si>
    <t>OOP</t>
  </si>
  <si>
    <t>NLIS</t>
  </si>
  <si>
    <t xml:space="preserve">LIS </t>
  </si>
  <si>
    <t>No LiS</t>
  </si>
  <si>
    <t>20-44</t>
  </si>
  <si>
    <t>45-64</t>
  </si>
  <si>
    <t>65-74</t>
  </si>
  <si>
    <t>75+</t>
  </si>
  <si>
    <t>Male</t>
  </si>
  <si>
    <t>Female</t>
  </si>
  <si>
    <t xml:space="preserve">Other </t>
  </si>
  <si>
    <t>Medicare part D</t>
  </si>
  <si>
    <t>Figure 7.16</t>
  </si>
  <si>
    <t>Figure 7.17</t>
  </si>
  <si>
    <t>Top 15 drugs used in Part D enrollees with CKD, by frequency &amp; net cost, 2010</t>
  </si>
  <si>
    <t>By Net cost</t>
  </si>
  <si>
    <t>Generic name</t>
  </si>
  <si>
    <t>Total days supply</t>
  </si>
  <si>
    <t>Table 7.b</t>
  </si>
  <si>
    <t>cumulative %</t>
  </si>
  <si>
    <t>cumulative frequency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</si>
  <si>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</si>
  <si>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</si>
  <si>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</si>
  <si>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</si>
  <si>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</si>
  <si>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</si>
  <si>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</si>
  <si>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</si>
  <si>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</si>
  <si>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</si>
  <si>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</si>
  <si>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</si>
  <si>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</si>
  <si>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</si>
  <si>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</si>
  <si>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Costs</t>
  </si>
  <si>
    <t>x20 --&gt;</t>
  </si>
  <si>
    <t>(Billions)</t>
  </si>
  <si>
    <t>Stage</t>
  </si>
  <si>
    <t>Percent</t>
  </si>
  <si>
    <t>LIS (Billions)</t>
  </si>
  <si>
    <t>no LIS (billions)</t>
  </si>
  <si>
    <t>Figure 7.12</t>
  </si>
  <si>
    <t>Part D</t>
  </si>
  <si>
    <t>Unk/unspec</t>
  </si>
  <si>
    <t>Black</t>
  </si>
  <si>
    <t>Medicare non part D</t>
  </si>
  <si>
    <t>Overall Medicare Part D &amp; non-Part D costs in patients with CKD, by year</t>
  </si>
  <si>
    <t>Overall Medicare Part D &amp; non-Part D costs in patients with CKD &amp; diabetes, by year</t>
  </si>
  <si>
    <t>Overall Medicare Part D &amp; non-Part D costs in patients with CKD &amp; CHF, by year</t>
  </si>
  <si>
    <t>Per person per year Part D costs for Medicare Part D enrollees, by low income subsidy (LIS) status, 2010</t>
  </si>
  <si>
    <t>Table 7.a</t>
  </si>
  <si>
    <t>Top 15 drug classes used by Part D-enrollees with CKD, by frequency and drug class, 2010</t>
  </si>
  <si>
    <t>Medicare dollars*</t>
  </si>
  <si>
    <t>CKD dollars*</t>
  </si>
  <si>
    <t>CKD non Part D</t>
  </si>
  <si>
    <t>CKD Part D</t>
  </si>
  <si>
    <t>CKD+DM dollars*</t>
  </si>
  <si>
    <t>CKD+DM non Part D</t>
  </si>
  <si>
    <t>CKD+DM Part D</t>
  </si>
  <si>
    <t>CKD+DM % of program</t>
  </si>
  <si>
    <t>non part D</t>
  </si>
  <si>
    <t>Medicare DM dollars*</t>
  </si>
  <si>
    <t>Medicare CHF dollars*</t>
  </si>
  <si>
    <t>CKD+CHF dollars*</t>
  </si>
  <si>
    <t>CKD+CHF non Part D</t>
  </si>
  <si>
    <t>CKD+CHF Part D</t>
  </si>
  <si>
    <t>CKD+CHF % of program</t>
  </si>
  <si>
    <t xml:space="preserve"> non part D</t>
  </si>
  <si>
    <t>Medicare non Part D</t>
  </si>
  <si>
    <t xml:space="preserve">. </t>
  </si>
  <si>
    <t>By frequency</t>
  </si>
  <si>
    <t>x20</t>
  </si>
  <si>
    <t>Total cost</t>
  </si>
  <si>
    <t>Furosemide</t>
  </si>
  <si>
    <t>Insulin</t>
  </si>
  <si>
    <t>Simvastatin</t>
  </si>
  <si>
    <t>Clopidogrel bisulfate</t>
  </si>
  <si>
    <t>Metoprolol</t>
  </si>
  <si>
    <t>Donepezil</t>
  </si>
  <si>
    <t>Levothyroxine</t>
  </si>
  <si>
    <t>Esomeprazole</t>
  </si>
  <si>
    <t>Amlodipine</t>
  </si>
  <si>
    <t>Atorvastatin</t>
  </si>
  <si>
    <t>Lisinopril</t>
  </si>
  <si>
    <t>Quetiapine</t>
  </si>
  <si>
    <t>Pioglitazone</t>
  </si>
  <si>
    <t>Omeprazole</t>
  </si>
  <si>
    <t>Fluticasone/salmeterol</t>
  </si>
  <si>
    <t>Potassium chloride</t>
  </si>
  <si>
    <t>Olanzapine</t>
  </si>
  <si>
    <t>Memantine</t>
  </si>
  <si>
    <t>Warfarin</t>
  </si>
  <si>
    <t>Epoetin alfa</t>
  </si>
  <si>
    <t>Carvedilol</t>
  </si>
  <si>
    <t>Tiotropium</t>
  </si>
  <si>
    <t>Sitagliptin</t>
  </si>
  <si>
    <t>Allopurinol</t>
  </si>
  <si>
    <t>Valsartan</t>
  </si>
  <si>
    <t>Hydrocodone with Acetaminophen</t>
  </si>
  <si>
    <t>Rosuvastatin</t>
  </si>
  <si>
    <t>Class</t>
  </si>
  <si>
    <t>Antihypertensives</t>
  </si>
  <si>
    <t>Antihyperlipidemics</t>
  </si>
  <si>
    <t>Diuretics</t>
  </si>
  <si>
    <t>Antidiabetics</t>
  </si>
  <si>
    <t>Beta blockers</t>
  </si>
  <si>
    <t>Peptic ulcer drugs</t>
  </si>
  <si>
    <t>Calcium channel blockers</t>
  </si>
  <si>
    <t>Antidepressants</t>
  </si>
  <si>
    <t>Thyroid agents</t>
  </si>
  <si>
    <t>Opioid analgesics</t>
  </si>
  <si>
    <t>Anticonvulsants</t>
  </si>
  <si>
    <t>Antiasthmatic agents</t>
  </si>
  <si>
    <t>Hematological agents (miscellaneous)</t>
  </si>
  <si>
    <t>Minerals &amp; electrolytes</t>
  </si>
  <si>
    <t>Anticoagulants</t>
  </si>
  <si>
    <t>“Therapeutic classification based on the Medi-Span’s  generic product identifier (GPI) therapeutic classification system.”</t>
  </si>
  <si>
    <t>Mean age</t>
  </si>
  <si>
    <t>Unk./unspc</t>
  </si>
  <si>
    <t>PPPY costs in Medicare CKD pts with diabetes, by CKD diagnosis code, race, &amp; year</t>
  </si>
  <si>
    <t>Total PPPY Part D costs ($) for Part D enrollees, 2010</t>
  </si>
  <si>
    <t>Overall per person per year (PPPY) Part D costs for Part D enrollees, by year &amp; at-risk group, 2010</t>
  </si>
  <si>
    <t>Total Part D  costs, by CKD diagnosis code, 2010</t>
  </si>
  <si>
    <t>Part D cost in patients with CKD as a proportion of total Medicare CKD expenditures, by CKD diagnosis code, 2010</t>
  </si>
  <si>
    <t>Total Part D CKD net costs in patients with CKD, by low income subsidy (LIS) status &amp; CKD diagnosis code, 2010</t>
  </si>
  <si>
    <t>Overall per person per year (PPPY) Part D costs for Part D enrollees, by race &amp; at-risk group, 2010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</si>
</sst>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m/d"/>
    <numFmt numFmtId="207" formatCode="0.000%"/>
    <numFmt numFmtId="208" formatCode="[$-F400]h:mm:ss\ AM/PM"/>
    <numFmt numFmtId="209" formatCode="#,##0.00000000"/>
  </numFmts>
  <fonts count="64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color indexed="8"/>
      <name val="Arial"/>
      <family val="2"/>
    </font>
    <font>
      <sz val="4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rebuchet MS"/>
      <family val="2"/>
    </font>
    <font>
      <sz val="9"/>
      <color indexed="49"/>
      <name val="Trebuchet MS"/>
      <family val="2"/>
    </font>
    <font>
      <sz val="9"/>
      <color indexed="62"/>
      <name val="Trebuchet MS"/>
      <family val="2"/>
    </font>
    <font>
      <sz val="9"/>
      <color indexed="30"/>
      <name val="Trebuchet MS"/>
      <family val="2"/>
    </font>
    <font>
      <sz val="9"/>
      <color indexed="53"/>
      <name val="Trebuchet MS"/>
      <family val="2"/>
    </font>
    <font>
      <sz val="9"/>
      <color indexed="56"/>
      <name val="Calibri"/>
      <family val="2"/>
    </font>
    <font>
      <sz val="9"/>
      <name val="Calibri"/>
      <family val="2"/>
    </font>
    <font>
      <sz val="9"/>
      <name val="AGaramond"/>
      <family val="0"/>
    </font>
    <font>
      <sz val="9"/>
      <color indexed="30"/>
      <name val="A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rebuchet MS"/>
      <family val="2"/>
    </font>
    <font>
      <sz val="9"/>
      <color theme="8" tint="-0.24997000396251678"/>
      <name val="Trebuchet MS"/>
      <family val="2"/>
    </font>
    <font>
      <sz val="9"/>
      <color theme="4" tint="-0.24997000396251678"/>
      <name val="Trebuchet MS"/>
      <family val="2"/>
    </font>
    <font>
      <sz val="9"/>
      <color theme="3" tint="0.39998000860214233"/>
      <name val="Trebuchet MS"/>
      <family val="2"/>
    </font>
    <font>
      <sz val="9"/>
      <color rgb="FF0070C0"/>
      <name val="Trebuchet MS"/>
      <family val="2"/>
    </font>
    <font>
      <sz val="9"/>
      <color theme="9" tint="-0.24997000396251678"/>
      <name val="Trebuchet MS"/>
      <family val="2"/>
    </font>
    <font>
      <sz val="9"/>
      <color rgb="FF1F497D"/>
      <name val="Calibri"/>
      <family val="2"/>
    </font>
    <font>
      <sz val="9"/>
      <color rgb="FF0070C0"/>
      <name val="AGaramon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5" fontId="9" fillId="0" borderId="0" xfId="50" applyNumberFormat="1" applyFont="1" applyAlignment="1">
      <alignment horizontal="right"/>
    </xf>
    <xf numFmtId="165" fontId="9" fillId="0" borderId="0" xfId="50" applyNumberFormat="1" applyFont="1" applyFill="1" applyBorder="1" applyAlignment="1">
      <alignment horizontal="right"/>
    </xf>
    <xf numFmtId="16" fontId="9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49" fontId="9" fillId="0" borderId="0" xfId="50" applyNumberFormat="1" applyFont="1" applyAlignment="1">
      <alignment horizontal="right"/>
    </xf>
    <xf numFmtId="165" fontId="9" fillId="0" borderId="0" xfId="0" applyNumberFormat="1" applyFont="1" applyAlignment="1">
      <alignment/>
    </xf>
    <xf numFmtId="165" fontId="9" fillId="0" borderId="0" xfId="5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0" borderId="0" xfId="50" applyNumberFormat="1" applyFont="1" applyAlignment="1">
      <alignment horizontal="center"/>
    </xf>
    <xf numFmtId="0" fontId="56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57" fillId="0" borderId="0" xfId="0" applyNumberFormat="1" applyFont="1" applyFill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9" fillId="0" borderId="0" xfId="5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58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164" fontId="5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4" fontId="60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 horizontal="left"/>
    </xf>
    <xf numFmtId="165" fontId="9" fillId="0" borderId="0" xfId="50" applyNumberFormat="1" applyFont="1" applyFill="1" applyAlignment="1">
      <alignment horizontal="center"/>
    </xf>
    <xf numFmtId="165" fontId="9" fillId="0" borderId="0" xfId="5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5" fontId="9" fillId="0" borderId="0" xfId="5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3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164" fontId="57" fillId="0" borderId="0" xfId="0" applyNumberFormat="1" applyFont="1" applyAlignment="1">
      <alignment horizontal="right"/>
    </xf>
    <xf numFmtId="2" fontId="57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88" fontId="9" fillId="0" borderId="0" xfId="50" applyNumberFormat="1" applyFont="1" applyAlignment="1">
      <alignment horizontal="right"/>
    </xf>
    <xf numFmtId="166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164" fontId="61" fillId="0" borderId="0" xfId="0" applyNumberFormat="1" applyFont="1" applyAlignment="1">
      <alignment horizontal="right"/>
    </xf>
    <xf numFmtId="3" fontId="9" fillId="0" borderId="0" xfId="50" applyNumberFormat="1" applyFont="1" applyFill="1" applyAlignment="1">
      <alignment horizontal="right"/>
    </xf>
    <xf numFmtId="0" fontId="9" fillId="0" borderId="0" xfId="0" applyFont="1" applyBorder="1" applyAlignment="1">
      <alignment horizontal="right"/>
    </xf>
    <xf numFmtId="49" fontId="60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33" borderId="0" xfId="0" applyFont="1" applyFill="1" applyAlignment="1">
      <alignment horizontal="right"/>
    </xf>
    <xf numFmtId="166" fontId="9" fillId="33" borderId="0" xfId="0" applyNumberFormat="1" applyFont="1" applyFill="1" applyAlignment="1">
      <alignment horizontal="right"/>
    </xf>
    <xf numFmtId="166" fontId="61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left"/>
    </xf>
    <xf numFmtId="164" fontId="9" fillId="33" borderId="0" xfId="0" applyNumberFormat="1" applyFont="1" applyFill="1" applyAlignment="1">
      <alignment horizontal="left"/>
    </xf>
    <xf numFmtId="1" fontId="9" fillId="33" borderId="0" xfId="0" applyNumberFormat="1" applyFont="1" applyFill="1" applyAlignment="1">
      <alignment horizontal="left"/>
    </xf>
    <xf numFmtId="1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0" xfId="5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0" fontId="5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62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63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itle 1" xfId="69"/>
    <cellStyle name="title 2" xfId="70"/>
    <cellStyle name="title 3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5225"/>
          <c:w val="0.7185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923870"/>
        <c:axId val="4785983"/>
      </c:lineChart>
      <c:catAx>
        <c:axId val="4392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5983"/>
        <c:crosses val="autoZero"/>
        <c:auto val="1"/>
        <c:lblOffset val="100"/>
        <c:tickLblSkip val="1"/>
        <c:noMultiLvlLbl val="0"/>
      </c:catAx>
      <c:valAx>
        <c:axId val="4785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33"/>
          <c:w val="0.16575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0.02</cdr:y>
    </cdr:from>
    <cdr:to>
      <cdr:x>0.386</cdr:x>
      <cdr:y>0.1595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47625"/>
          <a:ext cx="1314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57</xdr:row>
      <xdr:rowOff>9525</xdr:rowOff>
    </xdr:from>
    <xdr:to>
      <xdr:col>7</xdr:col>
      <xdr:colOff>0</xdr:colOff>
      <xdr:row>70</xdr:row>
      <xdr:rowOff>104775</xdr:rowOff>
    </xdr:to>
    <xdr:graphicFrame>
      <xdr:nvGraphicFramePr>
        <xdr:cNvPr id="1" name="Chart 3"/>
        <xdr:cNvGraphicFramePr/>
      </xdr:nvGraphicFramePr>
      <xdr:xfrm>
        <a:off x="3448050" y="10868025"/>
        <a:ext cx="67341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2" customWidth="1"/>
    <col min="2" max="2" width="12.75390625" style="2" customWidth="1"/>
    <col min="3" max="3" width="16.375" style="2" customWidth="1"/>
    <col min="4" max="4" width="9.125" style="2" customWidth="1"/>
    <col min="5" max="5" width="10.75390625" style="2" customWidth="1"/>
    <col min="6" max="6" width="12.75390625" style="2" customWidth="1"/>
    <col min="7" max="8" width="9.125" style="2" customWidth="1"/>
    <col min="9" max="9" width="12.375" style="2" customWidth="1"/>
    <col min="10" max="10" width="9.125" style="2" customWidth="1"/>
    <col min="11" max="11" width="13.375" style="2" bestFit="1" customWidth="1"/>
    <col min="12" max="12" width="14.25390625" style="2" bestFit="1" customWidth="1"/>
    <col min="13" max="16384" width="9.125" style="2" customWidth="1"/>
  </cols>
  <sheetData>
    <row r="1" ht="15">
      <c r="A1" s="1" t="s">
        <v>0</v>
      </c>
    </row>
    <row r="2" ht="15">
      <c r="A2" s="3" t="s">
        <v>53</v>
      </c>
    </row>
    <row r="3" ht="15">
      <c r="A3" s="4"/>
    </row>
    <row r="4" spans="1:10" ht="15">
      <c r="A4" s="4"/>
      <c r="J4" s="18"/>
    </row>
    <row r="5" spans="1:10" ht="15">
      <c r="A5" s="3"/>
      <c r="B5" s="2" t="s">
        <v>1</v>
      </c>
      <c r="J5" s="3"/>
    </row>
    <row r="6" spans="1:12" ht="15">
      <c r="A6" s="3"/>
      <c r="B6" s="6" t="s">
        <v>2</v>
      </c>
      <c r="C6" s="6" t="s">
        <v>3</v>
      </c>
      <c r="D6" s="6"/>
      <c r="E6" s="6"/>
      <c r="F6" s="20"/>
      <c r="J6" s="3"/>
      <c r="K6" s="6"/>
      <c r="L6" s="6"/>
    </row>
    <row r="7" spans="1:12" ht="15">
      <c r="A7" s="3"/>
      <c r="B7" s="6" t="s">
        <v>4</v>
      </c>
      <c r="C7" s="6" t="s">
        <v>5</v>
      </c>
      <c r="D7" s="11"/>
      <c r="E7" s="6"/>
      <c r="F7" s="20"/>
      <c r="J7" s="3"/>
      <c r="K7" s="6"/>
      <c r="L7" s="6"/>
    </row>
    <row r="8" spans="1:12" ht="15">
      <c r="A8" s="2" t="s">
        <v>6</v>
      </c>
      <c r="B8" s="9">
        <v>24617500</v>
      </c>
      <c r="C8" s="9">
        <v>241158187959</v>
      </c>
      <c r="D8" s="12"/>
      <c r="E8" s="9"/>
      <c r="F8" s="19"/>
      <c r="J8" s="1"/>
      <c r="K8" s="9"/>
      <c r="L8" s="9"/>
    </row>
    <row r="9" spans="1:12" ht="15">
      <c r="A9" s="2" t="s">
        <v>7</v>
      </c>
      <c r="B9" s="9">
        <v>5753960</v>
      </c>
      <c r="C9" s="9">
        <v>81390751842</v>
      </c>
      <c r="D9" s="73">
        <f>(B9/$B$8)*100</f>
        <v>23.373453843810296</v>
      </c>
      <c r="E9" s="73">
        <f>(C9/$C$8)*100</f>
        <v>33.74994335910231</v>
      </c>
      <c r="J9" s="3"/>
      <c r="K9" s="10"/>
      <c r="L9" s="9"/>
    </row>
    <row r="10" spans="1:12" ht="15">
      <c r="A10" s="2" t="s">
        <v>8</v>
      </c>
      <c r="B10" s="9">
        <v>2342320</v>
      </c>
      <c r="C10" s="9">
        <v>52806397599</v>
      </c>
      <c r="D10" s="73">
        <f>(B10/$B$8)*100</f>
        <v>9.514857316949325</v>
      </c>
      <c r="E10" s="73">
        <f>(C10/$C$8)*100</f>
        <v>21.896995513989253</v>
      </c>
      <c r="J10" s="3"/>
      <c r="K10" s="10"/>
      <c r="L10" s="9"/>
    </row>
    <row r="11" spans="1:12" ht="15">
      <c r="A11" s="2" t="s">
        <v>9</v>
      </c>
      <c r="B11" s="9">
        <v>2074220</v>
      </c>
      <c r="C11" s="10">
        <v>41001837873</v>
      </c>
      <c r="D11" s="73">
        <f>(B11/$B$8)*100</f>
        <v>8.425794658271554</v>
      </c>
      <c r="E11" s="73">
        <f>(C11/$C$8)*100</f>
        <v>17.002050902775416</v>
      </c>
      <c r="J11" s="3"/>
      <c r="K11" s="10"/>
      <c r="L11" s="9"/>
    </row>
    <row r="12" spans="1:12" ht="15">
      <c r="A12" s="2" t="s">
        <v>10</v>
      </c>
      <c r="B12" s="9">
        <v>982320</v>
      </c>
      <c r="C12" s="10">
        <v>25663493681</v>
      </c>
      <c r="D12" s="21"/>
      <c r="E12" s="9"/>
      <c r="F12" s="19"/>
      <c r="J12" s="3"/>
      <c r="K12" s="10"/>
      <c r="L12" s="9"/>
    </row>
    <row r="13" spans="1:12" ht="15">
      <c r="A13" s="2" t="s">
        <v>11</v>
      </c>
      <c r="B13" s="9">
        <v>988820</v>
      </c>
      <c r="C13" s="10">
        <v>22076311601</v>
      </c>
      <c r="D13" s="12"/>
      <c r="E13" s="9"/>
      <c r="F13" s="19"/>
      <c r="G13" s="8"/>
      <c r="J13" s="3"/>
      <c r="K13" s="10"/>
      <c r="L13" s="9"/>
    </row>
    <row r="14" spans="1:12" ht="15">
      <c r="A14" s="2" t="s">
        <v>12</v>
      </c>
      <c r="B14" s="9">
        <v>677280</v>
      </c>
      <c r="C14" s="10">
        <v>19430098144</v>
      </c>
      <c r="D14" s="12"/>
      <c r="E14" s="9"/>
      <c r="F14" s="5"/>
      <c r="G14" s="8"/>
      <c r="J14" s="3"/>
      <c r="K14" s="9"/>
      <c r="L14" s="9"/>
    </row>
    <row r="15" spans="1:12" ht="15">
      <c r="A15" s="2" t="s">
        <v>13</v>
      </c>
      <c r="B15" s="9">
        <v>373740</v>
      </c>
      <c r="C15" s="10">
        <v>11652964473</v>
      </c>
      <c r="D15" s="12"/>
      <c r="E15" s="14"/>
      <c r="F15" s="5"/>
      <c r="G15" s="18"/>
      <c r="J15" s="3"/>
      <c r="K15" s="10"/>
      <c r="L15" s="9"/>
    </row>
    <row r="16" spans="1:14" ht="15">
      <c r="A16" s="3"/>
      <c r="B16" s="10"/>
      <c r="C16" s="12"/>
      <c r="D16" s="12"/>
      <c r="E16" s="10"/>
      <c r="F16" s="12"/>
      <c r="N16" s="14"/>
    </row>
    <row r="17" spans="1:6" ht="15">
      <c r="A17" s="3"/>
      <c r="B17" s="9" t="s">
        <v>180</v>
      </c>
      <c r="C17" s="9"/>
      <c r="D17" s="9"/>
      <c r="E17" s="3"/>
      <c r="F17" s="15"/>
    </row>
    <row r="18" spans="1:6" ht="15">
      <c r="A18" s="3"/>
      <c r="B18" s="7">
        <v>76.134132223</v>
      </c>
      <c r="D18" s="9"/>
      <c r="E18" s="6"/>
      <c r="F18" s="16"/>
    </row>
    <row r="19" spans="1:6" ht="15">
      <c r="A19" s="9"/>
      <c r="B19" s="17"/>
      <c r="C19" s="9"/>
      <c r="D19" s="9"/>
      <c r="E19" s="9"/>
      <c r="F19" s="17"/>
    </row>
    <row r="20" spans="2:6" ht="15">
      <c r="B20" s="7"/>
      <c r="C20" s="6"/>
      <c r="E20" s="13"/>
      <c r="F2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2" customWidth="1"/>
    <col min="2" max="2" width="16.125" style="6" customWidth="1"/>
    <col min="3" max="4" width="12.375" style="6" customWidth="1"/>
    <col min="5" max="16384" width="9.125" style="2" customWidth="1"/>
  </cols>
  <sheetData>
    <row r="1" ht="15">
      <c r="A1" s="2" t="s">
        <v>48</v>
      </c>
    </row>
    <row r="2" ht="15">
      <c r="A2" s="2" t="s">
        <v>186</v>
      </c>
    </row>
    <row r="5" spans="1:5" ht="15">
      <c r="A5" s="2" t="s">
        <v>100</v>
      </c>
      <c r="B5" s="20" t="s">
        <v>101</v>
      </c>
      <c r="E5" s="6"/>
    </row>
    <row r="6" spans="1:5" ht="15">
      <c r="A6" s="3" t="s">
        <v>25</v>
      </c>
      <c r="B6" s="16">
        <v>8.160567115</v>
      </c>
      <c r="C6" s="43"/>
      <c r="D6" s="43"/>
      <c r="E6" s="43"/>
    </row>
    <row r="7" spans="1:5" ht="15">
      <c r="A7" s="3" t="s">
        <v>19</v>
      </c>
      <c r="B7" s="16">
        <v>8.9575774967</v>
      </c>
      <c r="C7" s="43"/>
      <c r="D7" s="43"/>
      <c r="E7" s="43"/>
    </row>
    <row r="8" spans="1:5" ht="15">
      <c r="A8" s="3">
        <v>585.3</v>
      </c>
      <c r="B8" s="16">
        <v>8.2208479423</v>
      </c>
      <c r="C8" s="43"/>
      <c r="D8" s="43"/>
      <c r="E8" s="43"/>
    </row>
    <row r="9" spans="1:5" ht="15">
      <c r="A9" s="3" t="s">
        <v>20</v>
      </c>
      <c r="B9" s="16">
        <v>7.3887063976</v>
      </c>
      <c r="C9" s="43"/>
      <c r="D9" s="43"/>
      <c r="E9" s="43"/>
    </row>
    <row r="10" spans="1:5" ht="15">
      <c r="A10" s="3" t="s">
        <v>106</v>
      </c>
      <c r="B10" s="16">
        <v>8.2239656247</v>
      </c>
      <c r="C10" s="43"/>
      <c r="D10" s="43"/>
      <c r="E10" s="43"/>
    </row>
    <row r="11" spans="2:5" ht="15">
      <c r="B11" s="43"/>
      <c r="C11" s="43"/>
      <c r="D11" s="43"/>
      <c r="E11" s="43"/>
    </row>
    <row r="12" spans="2:5" ht="15">
      <c r="B12" s="43"/>
      <c r="C12" s="43"/>
      <c r="D12" s="43"/>
      <c r="E12" s="43"/>
    </row>
    <row r="13" spans="2:5" ht="15">
      <c r="B13" s="43"/>
      <c r="C13" s="43"/>
      <c r="D13" s="43"/>
      <c r="E13" s="43"/>
    </row>
    <row r="14" ht="15">
      <c r="B14" s="43"/>
    </row>
    <row r="17" spans="1:4" s="6" customFormat="1" ht="15">
      <c r="A17" s="2"/>
      <c r="D17" s="3"/>
    </row>
    <row r="18" s="6" customFormat="1" ht="15">
      <c r="A18" s="2"/>
    </row>
    <row r="19" s="6" customFormat="1" ht="15">
      <c r="A19" s="2"/>
    </row>
    <row r="20" s="6" customFormat="1" ht="15">
      <c r="A20" s="2"/>
    </row>
    <row r="22" s="6" customFormat="1" ht="15">
      <c r="A22" s="2"/>
    </row>
    <row r="23" s="6" customFormat="1" ht="15">
      <c r="A23" s="2"/>
    </row>
    <row r="24" s="6" customFormat="1" ht="15">
      <c r="A24" s="2"/>
    </row>
    <row r="30" s="6" customFormat="1" ht="15">
      <c r="A30" s="2"/>
    </row>
    <row r="31" s="6" customFormat="1" ht="15">
      <c r="A31" s="2"/>
    </row>
    <row r="32" s="6" customFormat="1" ht="15">
      <c r="A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2" customWidth="1"/>
    <col min="2" max="2" width="18.25390625" style="6" customWidth="1"/>
    <col min="3" max="3" width="15.25390625" style="6" customWidth="1"/>
    <col min="4" max="4" width="8.125" style="6" customWidth="1"/>
    <col min="5" max="5" width="10.25390625" style="6" bestFit="1" customWidth="1"/>
    <col min="6" max="6" width="13.625" style="6" customWidth="1"/>
    <col min="7" max="14" width="9.125" style="101" customWidth="1"/>
    <col min="15" max="16384" width="9.125" style="2" customWidth="1"/>
  </cols>
  <sheetData>
    <row r="1" ht="15">
      <c r="A1" s="2" t="s">
        <v>47</v>
      </c>
    </row>
    <row r="2" ht="15">
      <c r="A2" s="98" t="s">
        <v>187</v>
      </c>
    </row>
    <row r="4" spans="2:6" ht="15">
      <c r="B4" s="6" t="s">
        <v>44</v>
      </c>
      <c r="C4" s="6" t="s">
        <v>45</v>
      </c>
      <c r="D4" s="6" t="s">
        <v>98</v>
      </c>
      <c r="E4" s="6" t="s">
        <v>102</v>
      </c>
      <c r="F4" s="6" t="s">
        <v>103</v>
      </c>
    </row>
    <row r="5" spans="1:6" ht="15">
      <c r="A5" s="3" t="s">
        <v>25</v>
      </c>
      <c r="B5" s="9">
        <v>119042975.23</v>
      </c>
      <c r="C5" s="9">
        <v>48235811.39</v>
      </c>
      <c r="E5" s="65">
        <f aca="true" t="shared" si="0" ref="E5:F9">B5*20/10^9</f>
        <v>2.3808595046</v>
      </c>
      <c r="F5" s="65">
        <f t="shared" si="0"/>
        <v>0.9647162278</v>
      </c>
    </row>
    <row r="6" spans="1:6" ht="15">
      <c r="A6" s="3" t="s">
        <v>19</v>
      </c>
      <c r="B6" s="9">
        <v>10012733.9</v>
      </c>
      <c r="C6" s="9">
        <v>3750857.5</v>
      </c>
      <c r="D6" s="43"/>
      <c r="E6" s="65">
        <f t="shared" si="0"/>
        <v>0.200254678</v>
      </c>
      <c r="F6" s="65">
        <f t="shared" si="0"/>
        <v>0.07501715</v>
      </c>
    </row>
    <row r="7" spans="1:6" ht="15">
      <c r="A7" s="3">
        <v>585.3</v>
      </c>
      <c r="B7" s="9">
        <v>39464649.38</v>
      </c>
      <c r="C7" s="9">
        <v>18379118.9</v>
      </c>
      <c r="D7" s="43"/>
      <c r="E7" s="65">
        <f t="shared" si="0"/>
        <v>0.7892929876</v>
      </c>
      <c r="F7" s="65">
        <f t="shared" si="0"/>
        <v>0.367582378</v>
      </c>
    </row>
    <row r="8" spans="1:6" ht="15">
      <c r="A8" s="3" t="s">
        <v>20</v>
      </c>
      <c r="B8" s="9">
        <v>15550997.38</v>
      </c>
      <c r="C8" s="9">
        <v>5716355.6</v>
      </c>
      <c r="D8" s="43"/>
      <c r="E8" s="65">
        <f t="shared" si="0"/>
        <v>0.3110199476</v>
      </c>
      <c r="F8" s="65">
        <f t="shared" si="0"/>
        <v>0.114327112</v>
      </c>
    </row>
    <row r="9" spans="1:6" ht="15">
      <c r="A9" s="3" t="s">
        <v>106</v>
      </c>
      <c r="B9" s="9">
        <v>54014594.57</v>
      </c>
      <c r="C9" s="9">
        <v>20389479.39</v>
      </c>
      <c r="D9" s="43"/>
      <c r="E9" s="65">
        <f t="shared" si="0"/>
        <v>1.0802918914000001</v>
      </c>
      <c r="F9" s="65">
        <f t="shared" si="0"/>
        <v>0.4077895878</v>
      </c>
    </row>
    <row r="10" spans="2:6" ht="15">
      <c r="B10" s="43"/>
      <c r="C10" s="43"/>
      <c r="D10" s="43"/>
      <c r="E10" s="65"/>
      <c r="F10" s="65"/>
    </row>
    <row r="11" spans="2:5" ht="15">
      <c r="B11" s="43"/>
      <c r="C11" s="43"/>
      <c r="D11" s="43"/>
      <c r="E11" s="43"/>
    </row>
    <row r="12" spans="2:5" ht="15">
      <c r="B12" s="43"/>
      <c r="C12" s="43"/>
      <c r="D12" s="43"/>
      <c r="E12" s="43"/>
    </row>
    <row r="13" spans="2:5" ht="15">
      <c r="B13" s="43"/>
      <c r="C13" s="43"/>
      <c r="D13" s="43"/>
      <c r="E13" s="43"/>
    </row>
    <row r="17" spans="1:14" s="6" customFormat="1" ht="15">
      <c r="A17" s="2"/>
      <c r="D17" s="3"/>
      <c r="G17" s="101"/>
      <c r="H17" s="101"/>
      <c r="I17" s="101"/>
      <c r="J17" s="101"/>
      <c r="K17" s="101"/>
      <c r="L17" s="101"/>
      <c r="M17" s="101"/>
      <c r="N17" s="101"/>
    </row>
    <row r="18" spans="1:14" s="6" customFormat="1" ht="15">
      <c r="A18" s="2"/>
      <c r="G18" s="101"/>
      <c r="H18" s="101"/>
      <c r="I18" s="101"/>
      <c r="J18" s="101"/>
      <c r="K18" s="101"/>
      <c r="L18" s="101"/>
      <c r="M18" s="101"/>
      <c r="N18" s="101"/>
    </row>
    <row r="19" spans="1:14" s="6" customFormat="1" ht="15">
      <c r="A19" s="2"/>
      <c r="G19" s="101"/>
      <c r="H19" s="101"/>
      <c r="I19" s="101"/>
      <c r="J19" s="101"/>
      <c r="K19" s="101"/>
      <c r="L19" s="101"/>
      <c r="M19" s="101"/>
      <c r="N19" s="101"/>
    </row>
    <row r="20" spans="1:14" s="6" customFormat="1" ht="15">
      <c r="A20" s="2"/>
      <c r="G20" s="101"/>
      <c r="H20" s="101"/>
      <c r="I20" s="101"/>
      <c r="J20" s="101"/>
      <c r="K20" s="101"/>
      <c r="L20" s="101"/>
      <c r="M20" s="101"/>
      <c r="N20" s="101"/>
    </row>
    <row r="22" spans="1:14" s="6" customFormat="1" ht="15">
      <c r="A22" s="2"/>
      <c r="G22" s="101"/>
      <c r="H22" s="101"/>
      <c r="I22" s="101"/>
      <c r="J22" s="101"/>
      <c r="K22" s="101"/>
      <c r="L22" s="101"/>
      <c r="M22" s="101"/>
      <c r="N22" s="101"/>
    </row>
    <row r="23" spans="1:14" s="6" customFormat="1" ht="15">
      <c r="A23" s="2"/>
      <c r="G23" s="101"/>
      <c r="H23" s="101"/>
      <c r="I23" s="101"/>
      <c r="J23" s="101"/>
      <c r="K23" s="101"/>
      <c r="L23" s="101"/>
      <c r="M23" s="101"/>
      <c r="N23" s="101"/>
    </row>
    <row r="24" spans="1:14" s="6" customFormat="1" ht="15">
      <c r="A24" s="2"/>
      <c r="G24" s="101"/>
      <c r="H24" s="101"/>
      <c r="I24" s="101"/>
      <c r="J24" s="101"/>
      <c r="K24" s="101"/>
      <c r="L24" s="101"/>
      <c r="M24" s="101"/>
      <c r="N24" s="101"/>
    </row>
    <row r="30" spans="1:14" s="6" customFormat="1" ht="15">
      <c r="A30" s="2"/>
      <c r="G30" s="101"/>
      <c r="H30" s="101"/>
      <c r="I30" s="101"/>
      <c r="J30" s="101"/>
      <c r="K30" s="101"/>
      <c r="L30" s="101"/>
      <c r="M30" s="101"/>
      <c r="N30" s="101"/>
    </row>
    <row r="31" spans="1:14" s="6" customFormat="1" ht="15">
      <c r="A31" s="2"/>
      <c r="G31" s="101"/>
      <c r="H31" s="101"/>
      <c r="I31" s="101"/>
      <c r="J31" s="101"/>
      <c r="K31" s="101"/>
      <c r="L31" s="101"/>
      <c r="M31" s="101"/>
      <c r="N31" s="101"/>
    </row>
    <row r="32" spans="1:14" s="6" customFormat="1" ht="15">
      <c r="A32" s="2"/>
      <c r="G32" s="101"/>
      <c r="H32" s="101"/>
      <c r="I32" s="101"/>
      <c r="J32" s="101"/>
      <c r="K32" s="101"/>
      <c r="L32" s="101"/>
      <c r="M32" s="101"/>
      <c r="N32" s="10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2" width="15.75390625" style="2" bestFit="1" customWidth="1"/>
    <col min="3" max="3" width="15.25390625" style="2" customWidth="1"/>
    <col min="4" max="5" width="9.625" style="2" bestFit="1" customWidth="1"/>
    <col min="6" max="6" width="8.25390625" style="2" customWidth="1"/>
    <col min="7" max="7" width="13.25390625" style="2" customWidth="1"/>
    <col min="8" max="16384" width="9.125" style="2" customWidth="1"/>
  </cols>
  <sheetData>
    <row r="1" ht="15" customHeight="1">
      <c r="A1" s="2" t="s">
        <v>104</v>
      </c>
    </row>
    <row r="2" ht="15" customHeight="1">
      <c r="A2" s="98" t="s">
        <v>109</v>
      </c>
    </row>
    <row r="5" spans="2:3" ht="15" customHeight="1">
      <c r="B5" s="6" t="s">
        <v>131</v>
      </c>
      <c r="C5" s="6" t="s">
        <v>72</v>
      </c>
    </row>
    <row r="6" spans="1:5" ht="15" customHeight="1">
      <c r="A6" s="3">
        <v>2007</v>
      </c>
      <c r="B6" s="8">
        <v>25.470619931</v>
      </c>
      <c r="C6" s="8">
        <v>2.1910080376</v>
      </c>
      <c r="D6" s="39"/>
      <c r="E6" s="71"/>
    </row>
    <row r="7" spans="1:5" ht="15" customHeight="1">
      <c r="A7" s="3">
        <v>2008</v>
      </c>
      <c r="B7" s="8">
        <v>29.160524448</v>
      </c>
      <c r="C7" s="8">
        <v>2.4805436732</v>
      </c>
      <c r="D7" s="39"/>
      <c r="E7" s="71"/>
    </row>
    <row r="8" spans="1:5" ht="15" customHeight="1">
      <c r="A8" s="3">
        <v>2009</v>
      </c>
      <c r="B8" s="8">
        <v>33.941391231</v>
      </c>
      <c r="C8" s="8">
        <v>2.9515802782</v>
      </c>
      <c r="D8" s="39"/>
      <c r="E8" s="71"/>
    </row>
    <row r="9" spans="1:5" ht="15" customHeight="1">
      <c r="A9" s="3">
        <v>2010</v>
      </c>
      <c r="B9" s="8">
        <v>37.655855375</v>
      </c>
      <c r="C9" s="8">
        <v>3.345982498</v>
      </c>
      <c r="D9" s="39"/>
      <c r="E9" s="71"/>
    </row>
    <row r="26" ht="15" customHeight="1">
      <c r="C26" s="2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2" width="15.75390625" style="2" bestFit="1" customWidth="1"/>
    <col min="3" max="3" width="15.25390625" style="2" customWidth="1"/>
    <col min="4" max="4" width="16.25390625" style="2" bestFit="1" customWidth="1"/>
    <col min="5" max="6" width="9.625" style="2" bestFit="1" customWidth="1"/>
    <col min="7" max="7" width="8.25390625" style="2" customWidth="1"/>
    <col min="8" max="16384" width="9.125" style="2" customWidth="1"/>
  </cols>
  <sheetData>
    <row r="1" ht="15" customHeight="1">
      <c r="A1" s="2" t="s">
        <v>49</v>
      </c>
    </row>
    <row r="2" ht="15" customHeight="1">
      <c r="A2" s="98" t="s">
        <v>110</v>
      </c>
    </row>
    <row r="5" spans="2:3" ht="15" customHeight="1">
      <c r="B5" s="6" t="s">
        <v>131</v>
      </c>
      <c r="C5" s="6" t="s">
        <v>72</v>
      </c>
    </row>
    <row r="6" spans="1:5" ht="15" customHeight="1">
      <c r="A6" s="3">
        <v>2007</v>
      </c>
      <c r="B6" s="51">
        <v>13.582470196</v>
      </c>
      <c r="C6" s="51">
        <v>1.2952904422</v>
      </c>
      <c r="D6" s="39"/>
      <c r="E6" s="51"/>
    </row>
    <row r="7" spans="1:5" ht="15" customHeight="1">
      <c r="A7" s="3">
        <v>2008</v>
      </c>
      <c r="B7" s="51">
        <v>15.495933824</v>
      </c>
      <c r="C7" s="51">
        <v>1.47161432</v>
      </c>
      <c r="D7" s="39"/>
      <c r="E7" s="51"/>
    </row>
    <row r="8" spans="1:5" ht="15" customHeight="1">
      <c r="A8" s="3">
        <v>2009</v>
      </c>
      <c r="B8" s="51">
        <v>18.051293875</v>
      </c>
      <c r="C8" s="51">
        <v>1.7683100262</v>
      </c>
      <c r="D8" s="39"/>
      <c r="E8" s="51"/>
    </row>
    <row r="9" spans="1:5" ht="15" customHeight="1">
      <c r="A9" s="3">
        <v>2010</v>
      </c>
      <c r="B9" s="51">
        <v>20.022598295</v>
      </c>
      <c r="C9" s="51">
        <v>2.0537133062</v>
      </c>
      <c r="D9" s="39"/>
      <c r="E9" s="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2" width="15.75390625" style="2" bestFit="1" customWidth="1"/>
    <col min="3" max="3" width="15.25390625" style="2" customWidth="1"/>
    <col min="4" max="5" width="9.625" style="2" bestFit="1" customWidth="1"/>
    <col min="6" max="6" width="8.25390625" style="2" customWidth="1"/>
    <col min="7" max="7" width="13.25390625" style="2" customWidth="1"/>
    <col min="8" max="12" width="6.875" style="2" customWidth="1"/>
    <col min="13" max="16384" width="9.125" style="2" customWidth="1"/>
  </cols>
  <sheetData>
    <row r="1" ht="15" customHeight="1">
      <c r="A1" s="2" t="s">
        <v>50</v>
      </c>
    </row>
    <row r="2" ht="15" customHeight="1">
      <c r="A2" s="98" t="s">
        <v>111</v>
      </c>
    </row>
    <row r="5" spans="2:3" ht="15" customHeight="1">
      <c r="B5" s="6" t="s">
        <v>131</v>
      </c>
      <c r="C5" s="6" t="s">
        <v>72</v>
      </c>
    </row>
    <row r="6" spans="1:9" ht="15" customHeight="1">
      <c r="A6" s="3">
        <v>2007</v>
      </c>
      <c r="B6" s="51">
        <v>12.943548676</v>
      </c>
      <c r="C6" s="51">
        <v>0.998680317</v>
      </c>
      <c r="I6" s="18"/>
    </row>
    <row r="7" spans="1:3" ht="15" customHeight="1">
      <c r="A7" s="3">
        <v>2008</v>
      </c>
      <c r="B7" s="51">
        <v>14.469678051</v>
      </c>
      <c r="C7" s="51">
        <v>1.0546608934</v>
      </c>
    </row>
    <row r="8" spans="1:3" ht="15" customHeight="1">
      <c r="A8" s="3">
        <v>2009</v>
      </c>
      <c r="B8" s="51">
        <v>16.472192492</v>
      </c>
      <c r="C8" s="51">
        <v>1.2321240214</v>
      </c>
    </row>
    <row r="9" spans="1:3" ht="15" customHeight="1">
      <c r="A9" s="3">
        <v>2010</v>
      </c>
      <c r="B9" s="51">
        <v>18.075503676</v>
      </c>
      <c r="C9" s="51">
        <v>1.354594468</v>
      </c>
    </row>
    <row r="13" spans="2:3" ht="15" customHeight="1">
      <c r="B13" s="45"/>
      <c r="C1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5" width="8.75390625" style="2" customWidth="1"/>
    <col min="6" max="6" width="8.25390625" style="2" customWidth="1"/>
    <col min="7" max="16384" width="9.125" style="2" customWidth="1"/>
  </cols>
  <sheetData>
    <row r="1" ht="15" customHeight="1">
      <c r="A1" s="2" t="s">
        <v>113</v>
      </c>
    </row>
    <row r="2" ht="15" customHeight="1">
      <c r="A2" s="98" t="s">
        <v>183</v>
      </c>
    </row>
    <row r="5" spans="2:6" ht="15" customHeight="1">
      <c r="B5" s="97" t="s">
        <v>58</v>
      </c>
      <c r="C5" s="97"/>
      <c r="D5" s="97" t="s">
        <v>25</v>
      </c>
      <c r="E5" s="97"/>
      <c r="F5" s="20"/>
    </row>
    <row r="6" spans="2:6" ht="15" customHeight="1">
      <c r="B6" s="6" t="s">
        <v>63</v>
      </c>
      <c r="C6" s="6" t="s">
        <v>64</v>
      </c>
      <c r="D6" s="6" t="s">
        <v>63</v>
      </c>
      <c r="E6" s="6" t="s">
        <v>64</v>
      </c>
      <c r="F6" s="6"/>
    </row>
    <row r="7" spans="1:6" ht="15" customHeight="1">
      <c r="A7" s="3" t="s">
        <v>15</v>
      </c>
      <c r="B7" s="5">
        <v>3348.8221907</v>
      </c>
      <c r="C7" s="5">
        <v>979.03314271</v>
      </c>
      <c r="D7" s="5">
        <v>5350.1818899</v>
      </c>
      <c r="E7" s="5">
        <v>1694.0998404</v>
      </c>
      <c r="F7" s="52"/>
    </row>
    <row r="8" spans="1:6" ht="15" customHeight="1">
      <c r="A8" s="3" t="s">
        <v>65</v>
      </c>
      <c r="B8" s="5" t="s">
        <v>132</v>
      </c>
      <c r="C8" s="5" t="s">
        <v>132</v>
      </c>
      <c r="D8" s="5" t="s">
        <v>132</v>
      </c>
      <c r="E8" s="5" t="s">
        <v>132</v>
      </c>
      <c r="F8" s="52"/>
    </row>
    <row r="9" spans="1:6" ht="15" customHeight="1">
      <c r="A9" s="3" t="s">
        <v>66</v>
      </c>
      <c r="B9" s="5" t="s">
        <v>132</v>
      </c>
      <c r="C9" s="5" t="s">
        <v>132</v>
      </c>
      <c r="D9" s="5" t="s">
        <v>132</v>
      </c>
      <c r="E9" s="5" t="s">
        <v>132</v>
      </c>
      <c r="F9" s="52"/>
    </row>
    <row r="10" spans="1:6" ht="15" customHeight="1">
      <c r="A10" s="3" t="s">
        <v>67</v>
      </c>
      <c r="B10" s="5">
        <v>3300.7583567</v>
      </c>
      <c r="C10" s="5">
        <v>924.04619206</v>
      </c>
      <c r="D10" s="5">
        <v>6032.5098383</v>
      </c>
      <c r="E10" s="5">
        <v>1829.6154825</v>
      </c>
      <c r="F10" s="52"/>
    </row>
    <row r="11" spans="1:6" ht="15" customHeight="1">
      <c r="A11" s="3" t="s">
        <v>68</v>
      </c>
      <c r="B11" s="5">
        <v>3391.9283231</v>
      </c>
      <c r="C11" s="5">
        <v>1046.5936867</v>
      </c>
      <c r="D11" s="5">
        <v>4989.7971869</v>
      </c>
      <c r="E11" s="5">
        <v>1620.1531244</v>
      </c>
      <c r="F11" s="52"/>
    </row>
    <row r="12" spans="1:6" ht="15" customHeight="1">
      <c r="A12" s="3" t="s">
        <v>69</v>
      </c>
      <c r="B12" s="5">
        <v>3118.5527252</v>
      </c>
      <c r="C12" s="5">
        <v>969.15610402</v>
      </c>
      <c r="D12" s="5">
        <v>5243.3939728</v>
      </c>
      <c r="E12" s="5">
        <v>1707.4059893</v>
      </c>
      <c r="F12" s="52"/>
    </row>
    <row r="13" spans="1:6" ht="15" customHeight="1">
      <c r="A13" s="3" t="s">
        <v>70</v>
      </c>
      <c r="B13" s="5">
        <v>3453.7690214</v>
      </c>
      <c r="C13" s="5">
        <v>986.07662546</v>
      </c>
      <c r="D13" s="5">
        <v>5401.7614133</v>
      </c>
      <c r="E13" s="5">
        <v>1682.4294385</v>
      </c>
      <c r="F13" s="52"/>
    </row>
    <row r="14" spans="1:6" ht="15" customHeight="1">
      <c r="A14" s="3" t="s">
        <v>23</v>
      </c>
      <c r="B14" s="5">
        <v>3544.0849941</v>
      </c>
      <c r="C14" s="5">
        <v>993.81004223</v>
      </c>
      <c r="D14" s="5">
        <v>5520.9159569</v>
      </c>
      <c r="E14" s="5">
        <v>1710.804366</v>
      </c>
      <c r="F14" s="52"/>
    </row>
    <row r="15" spans="1:6" ht="15" customHeight="1">
      <c r="A15" s="3" t="s">
        <v>24</v>
      </c>
      <c r="B15" s="5">
        <v>3020.6471087</v>
      </c>
      <c r="C15" s="5">
        <v>862.87204861</v>
      </c>
      <c r="D15" s="5">
        <v>4685.023396</v>
      </c>
      <c r="E15" s="5">
        <v>1475.0453621</v>
      </c>
      <c r="F15" s="52"/>
    </row>
    <row r="16" spans="1:6" ht="15" customHeight="1">
      <c r="A16" s="3" t="s">
        <v>71</v>
      </c>
      <c r="B16" s="5">
        <v>3002.6639612</v>
      </c>
      <c r="C16" s="5">
        <v>822.01208211</v>
      </c>
      <c r="D16" s="5">
        <v>5575.8198414</v>
      </c>
      <c r="E16" s="5">
        <v>1530.4324074</v>
      </c>
      <c r="F16" s="52"/>
    </row>
    <row r="17" ht="15" customHeight="1">
      <c r="A17" s="3"/>
    </row>
    <row r="18" ht="15" customHeight="1">
      <c r="A18" s="3"/>
    </row>
  </sheetData>
  <sheetProtection/>
  <mergeCells count="2">
    <mergeCell ref="B5:C5"/>
    <mergeCell ref="D5:E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2" customWidth="1"/>
    <col min="2" max="2" width="4.375" style="2" bestFit="1" customWidth="1"/>
    <col min="3" max="4" width="9.375" style="46" customWidth="1"/>
    <col min="5" max="5" width="8.25390625" style="46" customWidth="1"/>
    <col min="6" max="16384" width="9.125" style="2" customWidth="1"/>
  </cols>
  <sheetData>
    <row r="1" ht="15" customHeight="1">
      <c r="A1" s="2" t="s">
        <v>52</v>
      </c>
    </row>
    <row r="2" ht="15" customHeight="1">
      <c r="A2" s="98" t="s">
        <v>112</v>
      </c>
    </row>
    <row r="5" spans="3:5" ht="15" customHeight="1">
      <c r="C5" s="54" t="s">
        <v>60</v>
      </c>
      <c r="D5" s="54" t="s">
        <v>61</v>
      </c>
      <c r="E5" s="54"/>
    </row>
    <row r="6" ht="15" customHeight="1">
      <c r="C6" s="54"/>
    </row>
    <row r="7" spans="1:5" ht="15" customHeight="1">
      <c r="A7" s="3" t="s">
        <v>58</v>
      </c>
      <c r="B7" s="3" t="s">
        <v>44</v>
      </c>
      <c r="C7" s="72">
        <v>3348.8221907</v>
      </c>
      <c r="D7" s="72">
        <v>118.1317085</v>
      </c>
      <c r="E7" s="55"/>
    </row>
    <row r="8" spans="2:5" ht="15" customHeight="1">
      <c r="B8" s="3" t="s">
        <v>62</v>
      </c>
      <c r="C8" s="72">
        <v>979.03314271</v>
      </c>
      <c r="D8" s="72">
        <v>686.1303438</v>
      </c>
      <c r="E8" s="55"/>
    </row>
    <row r="9" spans="1:5" ht="15" customHeight="1">
      <c r="A9" s="2" t="s">
        <v>59</v>
      </c>
      <c r="B9" s="3" t="s">
        <v>44</v>
      </c>
      <c r="C9" s="72">
        <v>7242.9303847</v>
      </c>
      <c r="D9" s="72">
        <v>125.30512895</v>
      </c>
      <c r="E9" s="55"/>
    </row>
    <row r="10" spans="2:5" ht="15" customHeight="1">
      <c r="B10" s="3" t="s">
        <v>62</v>
      </c>
      <c r="C10" s="72">
        <v>2114.4597622</v>
      </c>
      <c r="D10" s="72">
        <v>1376.4549804</v>
      </c>
      <c r="E10" s="55"/>
    </row>
    <row r="11" spans="1:5" ht="15" customHeight="1">
      <c r="A11" s="2" t="s">
        <v>25</v>
      </c>
      <c r="B11" s="3" t="s">
        <v>44</v>
      </c>
      <c r="C11" s="72">
        <v>5350.1818899</v>
      </c>
      <c r="D11" s="72">
        <v>145.11051344</v>
      </c>
      <c r="E11" s="55"/>
    </row>
    <row r="12" spans="2:5" ht="15" customHeight="1">
      <c r="B12" s="3" t="s">
        <v>62</v>
      </c>
      <c r="C12" s="72">
        <v>1694.0998404</v>
      </c>
      <c r="D12" s="72">
        <v>1315.8939231</v>
      </c>
      <c r="E12" s="55"/>
    </row>
    <row r="13" spans="1:5" ht="15" customHeight="1">
      <c r="A13" s="3" t="s">
        <v>19</v>
      </c>
      <c r="B13" s="3" t="s">
        <v>44</v>
      </c>
      <c r="C13" s="72">
        <v>5361.9984708</v>
      </c>
      <c r="D13" s="72">
        <v>146.70947295</v>
      </c>
      <c r="E13" s="55"/>
    </row>
    <row r="14" spans="2:5" ht="15" customHeight="1">
      <c r="B14" s="3" t="s">
        <v>62</v>
      </c>
      <c r="C14" s="72">
        <v>1539.056864</v>
      </c>
      <c r="D14" s="72">
        <v>1243.6209633</v>
      </c>
      <c r="E14" s="55"/>
    </row>
    <row r="15" spans="1:5" ht="15" customHeight="1">
      <c r="A15" s="3">
        <v>585.3</v>
      </c>
      <c r="B15" s="3" t="s">
        <v>44</v>
      </c>
      <c r="C15" s="72">
        <v>5617.5450028</v>
      </c>
      <c r="D15" s="72">
        <v>159.15676241</v>
      </c>
      <c r="E15" s="55"/>
    </row>
    <row r="16" spans="2:5" ht="15" customHeight="1">
      <c r="B16" s="3" t="s">
        <v>62</v>
      </c>
      <c r="C16" s="72">
        <v>1751.8937852</v>
      </c>
      <c r="D16" s="72">
        <v>1368.5626769</v>
      </c>
      <c r="E16" s="55"/>
    </row>
    <row r="17" spans="1:5" ht="15" customHeight="1">
      <c r="A17" s="3" t="s">
        <v>20</v>
      </c>
      <c r="B17" s="3" t="s">
        <v>44</v>
      </c>
      <c r="C17" s="72">
        <v>5482.5795848</v>
      </c>
      <c r="D17" s="72">
        <v>154.49237788</v>
      </c>
      <c r="E17" s="55"/>
    </row>
    <row r="18" spans="1:5" ht="15" customHeight="1">
      <c r="A18" s="3"/>
      <c r="B18" s="3" t="s">
        <v>62</v>
      </c>
      <c r="C18" s="72">
        <v>1867.9764156</v>
      </c>
      <c r="D18" s="72">
        <v>1443.1880053</v>
      </c>
      <c r="E18" s="55"/>
    </row>
    <row r="19" spans="1:4" ht="15" customHeight="1">
      <c r="A19" s="3" t="s">
        <v>106</v>
      </c>
      <c r="B19" s="3" t="s">
        <v>44</v>
      </c>
      <c r="C19" s="72">
        <v>5133.867256</v>
      </c>
      <c r="D19" s="72">
        <v>132.91846996</v>
      </c>
    </row>
    <row r="20" spans="1:4" ht="15" customHeight="1">
      <c r="A20" s="3"/>
      <c r="B20" s="3" t="s">
        <v>62</v>
      </c>
      <c r="C20" s="72">
        <v>1633.180141</v>
      </c>
      <c r="D20" s="72">
        <v>1254.5416476</v>
      </c>
    </row>
    <row r="21" ht="15" customHeight="1">
      <c r="B21" s="46"/>
    </row>
    <row r="22" ht="15" customHeight="1">
      <c r="B22" s="46"/>
    </row>
    <row r="23" ht="15" customHeight="1">
      <c r="B23" s="46"/>
    </row>
    <row r="24" ht="15" customHeight="1">
      <c r="B24" s="46"/>
    </row>
    <row r="25" ht="15" customHeight="1">
      <c r="B25" s="46"/>
    </row>
    <row r="26" ht="15" customHeight="1">
      <c r="B26" s="46"/>
    </row>
    <row r="27" ht="15" customHeight="1">
      <c r="B27" s="46"/>
    </row>
    <row r="28" ht="15" customHeight="1">
      <c r="B28" s="46"/>
    </row>
    <row r="29" ht="15" customHeight="1">
      <c r="B29" s="46"/>
    </row>
    <row r="30" ht="15" customHeight="1">
      <c r="B30" s="46"/>
    </row>
    <row r="31" ht="15" customHeight="1">
      <c r="B31" s="46"/>
    </row>
    <row r="32" ht="15" customHeight="1">
      <c r="B32" s="46"/>
    </row>
    <row r="33" ht="15" customHeight="1">
      <c r="B33" s="46"/>
    </row>
    <row r="34" ht="15" customHeight="1">
      <c r="B34" s="46"/>
    </row>
    <row r="35" ht="15" customHeight="1">
      <c r="B35" s="46"/>
    </row>
    <row r="36" ht="15" customHeight="1">
      <c r="B36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00390625" style="3" customWidth="1"/>
    <col min="2" max="2" width="9.625" style="5" customWidth="1"/>
    <col min="3" max="5" width="9.625" style="2" customWidth="1"/>
    <col min="6" max="6" width="10.00390625" style="5" customWidth="1"/>
    <col min="7" max="11" width="8.875" style="37" customWidth="1"/>
    <col min="12" max="16384" width="9.125" style="2" customWidth="1"/>
  </cols>
  <sheetData>
    <row r="1" ht="15">
      <c r="A1" s="3" t="s">
        <v>73</v>
      </c>
    </row>
    <row r="2" ht="15">
      <c r="A2" s="98" t="s">
        <v>184</v>
      </c>
    </row>
    <row r="4" ht="15">
      <c r="F4" s="44"/>
    </row>
    <row r="5" spans="2:11" ht="15">
      <c r="B5" s="2">
        <v>2007</v>
      </c>
      <c r="C5" s="2">
        <v>2008</v>
      </c>
      <c r="D5" s="2">
        <v>2009</v>
      </c>
      <c r="E5" s="2">
        <v>2010</v>
      </c>
      <c r="F5" s="2"/>
      <c r="G5" s="2"/>
      <c r="H5" s="2"/>
      <c r="I5" s="2"/>
      <c r="J5" s="2"/>
      <c r="K5" s="2"/>
    </row>
    <row r="6" spans="1:11" ht="15">
      <c r="A6" s="3" t="s">
        <v>39</v>
      </c>
      <c r="B6" s="5">
        <v>1767.6973095</v>
      </c>
      <c r="C6" s="5">
        <v>1835.418423</v>
      </c>
      <c r="D6" s="5">
        <v>1918.1085026</v>
      </c>
      <c r="E6" s="5">
        <v>1964.9995863</v>
      </c>
      <c r="F6" s="2"/>
      <c r="G6" s="2"/>
      <c r="H6" s="2"/>
      <c r="I6" s="2"/>
      <c r="J6" s="2"/>
      <c r="K6" s="2"/>
    </row>
    <row r="7" spans="1:11" ht="15">
      <c r="A7" s="3" t="s">
        <v>40</v>
      </c>
      <c r="B7" s="5">
        <v>1339.8849026</v>
      </c>
      <c r="C7" s="5">
        <v>1379.6474911</v>
      </c>
      <c r="D7" s="5">
        <v>1415.7184485</v>
      </c>
      <c r="E7" s="5">
        <v>1430.8245131</v>
      </c>
      <c r="G7" s="2"/>
      <c r="H7" s="2"/>
      <c r="I7" s="2"/>
      <c r="J7" s="2"/>
      <c r="K7" s="2"/>
    </row>
    <row r="8" spans="1:11" ht="15">
      <c r="A8" s="3" t="s">
        <v>25</v>
      </c>
      <c r="B8" s="5">
        <v>3108.9414035</v>
      </c>
      <c r="C8" s="5">
        <v>3109.7205854</v>
      </c>
      <c r="D8" s="5">
        <v>3256.9563491</v>
      </c>
      <c r="E8" s="5">
        <v>3297.8821713</v>
      </c>
      <c r="G8" s="2"/>
      <c r="H8" s="2"/>
      <c r="I8" s="2"/>
      <c r="J8" s="2"/>
      <c r="K8" s="2"/>
    </row>
    <row r="9" spans="1:11" ht="15">
      <c r="A9" s="3" t="s">
        <v>14</v>
      </c>
      <c r="B9" s="5">
        <v>2251.4634977</v>
      </c>
      <c r="C9" s="5">
        <v>2280.2313217</v>
      </c>
      <c r="D9" s="5">
        <v>2356.0757909</v>
      </c>
      <c r="E9" s="5">
        <v>2308.3331115</v>
      </c>
      <c r="G9" s="2"/>
      <c r="H9" s="2"/>
      <c r="I9" s="2"/>
      <c r="J9" s="2"/>
      <c r="K9" s="2"/>
    </row>
    <row r="10" spans="1:11" ht="15">
      <c r="A10" s="3" t="s">
        <v>41</v>
      </c>
      <c r="B10" s="5">
        <v>3331.8163782</v>
      </c>
      <c r="C10" s="5">
        <v>3431.4906483</v>
      </c>
      <c r="D10" s="5">
        <v>3546.7027772</v>
      </c>
      <c r="E10" s="5">
        <v>3687.7721134</v>
      </c>
      <c r="G10" s="2"/>
      <c r="H10" s="2"/>
      <c r="I10" s="2"/>
      <c r="J10" s="2"/>
      <c r="K10" s="2"/>
    </row>
    <row r="11" spans="1:11" ht="15">
      <c r="A11" s="3" t="s">
        <v>42</v>
      </c>
      <c r="B11" s="5">
        <v>2939.75263</v>
      </c>
      <c r="C11" s="5">
        <v>2870.8102659</v>
      </c>
      <c r="D11" s="5">
        <v>3005.6636476</v>
      </c>
      <c r="E11" s="5">
        <v>3013.2482764</v>
      </c>
      <c r="G11" s="2"/>
      <c r="H11" s="2"/>
      <c r="I11" s="2"/>
      <c r="J11" s="2"/>
      <c r="K11" s="2"/>
    </row>
    <row r="12" spans="1:11" ht="15">
      <c r="A12" s="3" t="s">
        <v>43</v>
      </c>
      <c r="B12" s="5">
        <v>4354.5757674</v>
      </c>
      <c r="C12" s="5">
        <v>4310.314516</v>
      </c>
      <c r="D12" s="5">
        <v>4701.5639579</v>
      </c>
      <c r="E12" s="5">
        <v>4802.1028064</v>
      </c>
      <c r="G12" s="2"/>
      <c r="H12" s="2"/>
      <c r="I12" s="2"/>
      <c r="J12" s="2"/>
      <c r="K12" s="2"/>
    </row>
    <row r="13" spans="3:11" ht="15">
      <c r="C13" s="5"/>
      <c r="D13" s="5"/>
      <c r="E13" s="5"/>
      <c r="G13" s="2"/>
      <c r="H13" s="2"/>
      <c r="I13" s="2"/>
      <c r="J13" s="2"/>
      <c r="K13" s="2"/>
    </row>
    <row r="14" spans="2:11" ht="15">
      <c r="B14" s="48"/>
      <c r="C14" s="48"/>
      <c r="D14" s="48"/>
      <c r="E14" s="48"/>
      <c r="F14" s="2"/>
      <c r="G14" s="2"/>
      <c r="H14" s="2"/>
      <c r="I14" s="2"/>
      <c r="J14" s="2"/>
      <c r="K14" s="2"/>
    </row>
    <row r="15" spans="1:11" ht="15">
      <c r="A15" s="38"/>
      <c r="B15" s="49"/>
      <c r="C15" s="49"/>
      <c r="D15" s="49"/>
      <c r="E15" s="49"/>
      <c r="F15" s="2"/>
      <c r="G15" s="2"/>
      <c r="H15" s="2"/>
      <c r="I15" s="2"/>
      <c r="J15" s="2"/>
      <c r="K15" s="2"/>
    </row>
    <row r="16" spans="1:11" ht="15">
      <c r="A16" s="50"/>
      <c r="B16" s="49"/>
      <c r="C16" s="49"/>
      <c r="D16" s="49"/>
      <c r="E16" s="49"/>
      <c r="F16" s="2"/>
      <c r="G16" s="2"/>
      <c r="H16" s="2"/>
      <c r="I16" s="2"/>
      <c r="J16" s="2"/>
      <c r="K16" s="2"/>
    </row>
    <row r="17" spans="2:11" ht="15">
      <c r="B17" s="49"/>
      <c r="C17" s="49"/>
      <c r="D17" s="49"/>
      <c r="E17" s="49"/>
      <c r="F17" s="2"/>
      <c r="G17" s="2"/>
      <c r="H17" s="2"/>
      <c r="I17" s="2"/>
      <c r="J17" s="2"/>
      <c r="K17" s="2"/>
    </row>
    <row r="18" spans="2:11" ht="15">
      <c r="B18" s="2"/>
      <c r="F18" s="2"/>
      <c r="G18" s="2"/>
      <c r="H18" s="2"/>
      <c r="I18" s="2"/>
      <c r="J18" s="2"/>
      <c r="K18" s="2"/>
    </row>
    <row r="19" spans="2:11" ht="15">
      <c r="B19" s="2"/>
      <c r="F19" s="2"/>
      <c r="G19" s="2"/>
      <c r="H19" s="2"/>
      <c r="I19" s="2"/>
      <c r="J19" s="2"/>
      <c r="K19" s="2"/>
    </row>
    <row r="20" spans="1:11" ht="15">
      <c r="A20" s="4"/>
      <c r="B20" s="2"/>
      <c r="F20" s="2"/>
      <c r="G20" s="2"/>
      <c r="H20" s="2"/>
      <c r="I20" s="2"/>
      <c r="J20" s="2"/>
      <c r="K20" s="2"/>
    </row>
    <row r="21" spans="2:11" ht="15">
      <c r="B21" s="51"/>
      <c r="C21" s="51"/>
      <c r="D21" s="51"/>
      <c r="E21" s="51"/>
      <c r="F21" s="2"/>
      <c r="G21" s="2"/>
      <c r="H21" s="2"/>
      <c r="I21" s="2"/>
      <c r="J21" s="2"/>
      <c r="K21" s="2"/>
    </row>
    <row r="22" spans="2:11" ht="15">
      <c r="B22" s="51"/>
      <c r="C22" s="51"/>
      <c r="D22" s="51"/>
      <c r="E22" s="51"/>
      <c r="F22" s="2"/>
      <c r="G22" s="2"/>
      <c r="H22" s="2"/>
      <c r="I22" s="2"/>
      <c r="J22" s="2"/>
      <c r="K22" s="2"/>
    </row>
    <row r="23" spans="2:11" ht="15">
      <c r="B23" s="51"/>
      <c r="C23" s="51"/>
      <c r="D23" s="51"/>
      <c r="E23" s="51"/>
      <c r="F23" s="2"/>
      <c r="G23" s="2"/>
      <c r="H23" s="2"/>
      <c r="I23" s="2"/>
      <c r="J23" s="2"/>
      <c r="K23" s="2"/>
    </row>
    <row r="24" spans="2:11" ht="15">
      <c r="B24" s="51"/>
      <c r="C24" s="51"/>
      <c r="D24" s="51"/>
      <c r="E24" s="51"/>
      <c r="F24" s="2"/>
      <c r="G24" s="2"/>
      <c r="H24" s="2"/>
      <c r="I24" s="2"/>
      <c r="J24" s="2"/>
      <c r="K24" s="2"/>
    </row>
    <row r="25" spans="2:11" ht="15">
      <c r="B25" s="51"/>
      <c r="C25" s="51"/>
      <c r="D25" s="51"/>
      <c r="E25" s="51"/>
      <c r="F25" s="2"/>
      <c r="G25" s="2"/>
      <c r="H25" s="2"/>
      <c r="I25" s="2"/>
      <c r="J25" s="2"/>
      <c r="K25" s="2"/>
    </row>
    <row r="26" spans="2:11" ht="15">
      <c r="B26" s="51"/>
      <c r="C26" s="51"/>
      <c r="D26" s="51"/>
      <c r="E26" s="51"/>
      <c r="F26" s="2"/>
      <c r="G26" s="2"/>
      <c r="H26" s="2"/>
      <c r="I26" s="2"/>
      <c r="J26" s="2"/>
      <c r="K26" s="2"/>
    </row>
    <row r="27" spans="2:11" ht="15">
      <c r="B27" s="51"/>
      <c r="C27" s="51"/>
      <c r="D27" s="51"/>
      <c r="E27" s="51"/>
      <c r="F27" s="2"/>
      <c r="G27" s="2"/>
      <c r="H27" s="2"/>
      <c r="I27" s="2"/>
      <c r="J27" s="2"/>
      <c r="K27" s="2"/>
    </row>
    <row r="28" spans="2:11" ht="15">
      <c r="B28" s="51"/>
      <c r="C28" s="51"/>
      <c r="D28" s="51"/>
      <c r="E28" s="51"/>
      <c r="F28" s="2"/>
      <c r="G28" s="2"/>
      <c r="H28" s="2"/>
      <c r="I28" s="2"/>
      <c r="J28" s="2"/>
      <c r="K28" s="2"/>
    </row>
    <row r="29" spans="2:11" ht="15">
      <c r="B29" s="51"/>
      <c r="C29" s="51"/>
      <c r="D29" s="51"/>
      <c r="E29" s="51"/>
      <c r="F29" s="2"/>
      <c r="G29" s="2"/>
      <c r="H29" s="2"/>
      <c r="I29" s="2"/>
      <c r="J29" s="2"/>
      <c r="K29" s="2"/>
    </row>
    <row r="30" spans="2:11" ht="15">
      <c r="B30" s="51"/>
      <c r="C30" s="51"/>
      <c r="D30" s="51"/>
      <c r="E30" s="51"/>
      <c r="F30" s="2"/>
      <c r="G30" s="2"/>
      <c r="H30" s="2"/>
      <c r="I30" s="2"/>
      <c r="J30" s="2"/>
      <c r="K30" s="2"/>
    </row>
    <row r="31" spans="2:11" ht="15">
      <c r="B31" s="51"/>
      <c r="C31" s="51"/>
      <c r="D31" s="51"/>
      <c r="E31" s="51"/>
      <c r="F31" s="2"/>
      <c r="G31" s="2"/>
      <c r="H31" s="2"/>
      <c r="I31" s="2"/>
      <c r="J31" s="2"/>
      <c r="K31" s="2"/>
    </row>
    <row r="32" spans="2:11" ht="15">
      <c r="B32" s="51"/>
      <c r="C32" s="51"/>
      <c r="D32" s="51"/>
      <c r="E32" s="51"/>
      <c r="F32" s="2"/>
      <c r="G32" s="2"/>
      <c r="H32" s="2"/>
      <c r="I32" s="2"/>
      <c r="J32" s="2"/>
      <c r="K32" s="2"/>
    </row>
    <row r="33" spans="2:11" ht="15">
      <c r="B33" s="51"/>
      <c r="C33" s="51"/>
      <c r="D33" s="51"/>
      <c r="E33" s="51"/>
      <c r="F33" s="2"/>
      <c r="G33" s="2"/>
      <c r="H33" s="2"/>
      <c r="I33" s="2"/>
      <c r="J33" s="2"/>
      <c r="K33" s="2"/>
    </row>
    <row r="34" spans="2:11" ht="15">
      <c r="B34" s="51"/>
      <c r="C34" s="51"/>
      <c r="D34" s="51"/>
      <c r="E34" s="51"/>
      <c r="F34" s="2"/>
      <c r="G34" s="2"/>
      <c r="H34" s="2"/>
      <c r="I34" s="2"/>
      <c r="J34" s="2"/>
      <c r="K34" s="2"/>
    </row>
    <row r="35" spans="2:11" ht="15">
      <c r="B35" s="51"/>
      <c r="C35" s="51"/>
      <c r="D35" s="51"/>
      <c r="E35" s="51"/>
      <c r="F35" s="2"/>
      <c r="G35" s="2"/>
      <c r="H35" s="2"/>
      <c r="I35" s="2"/>
      <c r="J35" s="2"/>
      <c r="K35" s="2"/>
    </row>
    <row r="36" spans="2:11" ht="15">
      <c r="B36" s="7"/>
      <c r="C36" s="7"/>
      <c r="D36" s="7"/>
      <c r="E36" s="7"/>
      <c r="F36" s="2"/>
      <c r="G36" s="2"/>
      <c r="H36" s="2"/>
      <c r="I36" s="2"/>
      <c r="J36" s="2"/>
      <c r="K36" s="2"/>
    </row>
    <row r="37" spans="2:11" ht="15">
      <c r="B37" s="7"/>
      <c r="C37" s="7"/>
      <c r="D37" s="7"/>
      <c r="E37" s="7"/>
      <c r="F37" s="2"/>
      <c r="G37" s="2"/>
      <c r="H37" s="2"/>
      <c r="I37" s="2"/>
      <c r="J37" s="2"/>
      <c r="K37" s="2"/>
    </row>
    <row r="38" spans="2:11" ht="15">
      <c r="B38" s="7"/>
      <c r="C38" s="7"/>
      <c r="D38" s="7"/>
      <c r="E38" s="7"/>
      <c r="F38" s="2"/>
      <c r="G38" s="2"/>
      <c r="H38" s="2"/>
      <c r="I38" s="2"/>
      <c r="J38" s="2"/>
      <c r="K38" s="2"/>
    </row>
    <row r="39" spans="2:11" ht="15">
      <c r="B39" s="7"/>
      <c r="C39" s="7"/>
      <c r="D39" s="7"/>
      <c r="E39" s="7"/>
      <c r="F39" s="2"/>
      <c r="G39" s="2"/>
      <c r="H39" s="2"/>
      <c r="I39" s="2"/>
      <c r="J39" s="2"/>
      <c r="K39" s="2"/>
    </row>
    <row r="40" spans="2:6" ht="15">
      <c r="B40" s="7"/>
      <c r="C40" s="7"/>
      <c r="D40" s="7"/>
      <c r="E40" s="7"/>
      <c r="F40" s="2"/>
    </row>
    <row r="41" spans="2:6" ht="15">
      <c r="B41" s="7"/>
      <c r="C41" s="7"/>
      <c r="D41" s="7"/>
      <c r="E41" s="7"/>
      <c r="F41" s="2"/>
    </row>
    <row r="42" spans="2:6" ht="15">
      <c r="B42" s="7"/>
      <c r="C42" s="7"/>
      <c r="D42" s="7"/>
      <c r="E42" s="7"/>
      <c r="F42" s="2"/>
    </row>
    <row r="43" spans="2:6" ht="15">
      <c r="B43" s="7"/>
      <c r="C43" s="7"/>
      <c r="D43" s="7"/>
      <c r="E43" s="7"/>
      <c r="F43" s="52"/>
    </row>
    <row r="44" spans="2:6" ht="15">
      <c r="B44" s="7"/>
      <c r="C44" s="7"/>
      <c r="D44" s="7"/>
      <c r="E44" s="7"/>
      <c r="F44" s="52"/>
    </row>
    <row r="45" spans="2:6" ht="15">
      <c r="B45" s="7"/>
      <c r="C45" s="7"/>
      <c r="D45" s="7"/>
      <c r="E45" s="7"/>
      <c r="F45" s="52"/>
    </row>
    <row r="46" spans="2:6" ht="15">
      <c r="B46" s="7"/>
      <c r="C46" s="7"/>
      <c r="D46" s="7"/>
      <c r="E46" s="7"/>
      <c r="F46" s="52"/>
    </row>
    <row r="47" spans="2:6" ht="15">
      <c r="B47" s="52"/>
      <c r="C47" s="52"/>
      <c r="D47" s="52"/>
      <c r="E47" s="52"/>
      <c r="F47" s="52"/>
    </row>
    <row r="48" spans="2:6" ht="15">
      <c r="B48" s="52"/>
      <c r="C48" s="52"/>
      <c r="D48" s="52"/>
      <c r="E48" s="52"/>
      <c r="F48" s="52"/>
    </row>
    <row r="49" spans="2:6" ht="15">
      <c r="B49" s="52"/>
      <c r="C49" s="52"/>
      <c r="D49" s="52"/>
      <c r="E49" s="52"/>
      <c r="F49" s="52"/>
    </row>
    <row r="50" spans="2:6" ht="15">
      <c r="B50" s="52"/>
      <c r="C50" s="52"/>
      <c r="D50" s="52"/>
      <c r="E50" s="52"/>
      <c r="F50" s="52"/>
    </row>
    <row r="51" spans="2:6" ht="15">
      <c r="B51" s="52"/>
      <c r="C51" s="52"/>
      <c r="D51" s="52"/>
      <c r="E51" s="52"/>
      <c r="F51" s="52"/>
    </row>
    <row r="52" spans="2:5" ht="15">
      <c r="B52" s="52"/>
      <c r="C52" s="52"/>
      <c r="D52" s="52"/>
      <c r="E52" s="52"/>
    </row>
    <row r="53" spans="2:5" ht="15">
      <c r="B53" s="52"/>
      <c r="C53" s="52"/>
      <c r="D53" s="52"/>
      <c r="E53" s="52"/>
    </row>
    <row r="54" spans="2:5" ht="15">
      <c r="B54" s="52"/>
      <c r="C54" s="52"/>
      <c r="D54" s="52"/>
      <c r="E54" s="52"/>
    </row>
    <row r="55" spans="2:5" ht="15">
      <c r="B55" s="52"/>
      <c r="C55" s="52"/>
      <c r="D55" s="52"/>
      <c r="E55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25390625" style="3" customWidth="1"/>
    <col min="2" max="2" width="9.625" style="5" customWidth="1"/>
    <col min="3" max="5" width="9.625" style="2" customWidth="1"/>
    <col min="6" max="6" width="10.00390625" style="5" customWidth="1"/>
    <col min="7" max="11" width="8.875" style="37" customWidth="1"/>
    <col min="12" max="16384" width="9.125" style="2" customWidth="1"/>
  </cols>
  <sheetData>
    <row r="1" ht="15">
      <c r="A1" s="3" t="s">
        <v>74</v>
      </c>
    </row>
    <row r="2" ht="15">
      <c r="A2" s="3" t="s">
        <v>188</v>
      </c>
    </row>
    <row r="4" ht="15">
      <c r="F4" s="44"/>
    </row>
    <row r="5" spans="1:11" ht="15">
      <c r="A5" s="2"/>
      <c r="B5" s="2"/>
      <c r="C5" s="54" t="s">
        <v>60</v>
      </c>
      <c r="D5" s="54" t="s">
        <v>61</v>
      </c>
      <c r="E5" s="54"/>
      <c r="G5" s="2"/>
      <c r="H5" s="2"/>
      <c r="I5" s="2"/>
      <c r="J5" s="2"/>
      <c r="K5" s="2"/>
    </row>
    <row r="6" spans="1:11" ht="15">
      <c r="A6" s="2" t="s">
        <v>39</v>
      </c>
      <c r="B6" s="2" t="s">
        <v>23</v>
      </c>
      <c r="C6" s="5">
        <v>1843.622102</v>
      </c>
      <c r="D6" s="5">
        <v>669.34876794</v>
      </c>
      <c r="E6" s="46"/>
      <c r="G6" s="2"/>
      <c r="H6" s="2"/>
      <c r="I6" s="2"/>
      <c r="J6" s="2"/>
      <c r="K6" s="2"/>
    </row>
    <row r="7" spans="2:11" ht="15">
      <c r="B7" s="3" t="s">
        <v>107</v>
      </c>
      <c r="C7" s="5">
        <v>2556.3745819</v>
      </c>
      <c r="D7" s="5">
        <v>270.93720517</v>
      </c>
      <c r="E7" s="55"/>
      <c r="G7" s="2"/>
      <c r="H7" s="2"/>
      <c r="I7" s="2"/>
      <c r="J7" s="2"/>
      <c r="K7" s="2"/>
    </row>
    <row r="8" spans="1:11" ht="15">
      <c r="A8" s="2" t="s">
        <v>40</v>
      </c>
      <c r="B8" s="2" t="s">
        <v>23</v>
      </c>
      <c r="C8" s="5">
        <v>1382.3481311</v>
      </c>
      <c r="D8" s="5">
        <v>579.58793122</v>
      </c>
      <c r="E8" s="55"/>
      <c r="G8" s="2"/>
      <c r="H8" s="2"/>
      <c r="I8" s="2"/>
      <c r="J8" s="2"/>
      <c r="K8" s="2"/>
    </row>
    <row r="9" spans="1:11" ht="15">
      <c r="A9" s="2"/>
      <c r="B9" s="3" t="s">
        <v>107</v>
      </c>
      <c r="C9" s="5">
        <v>1659.0753159</v>
      </c>
      <c r="D9" s="5">
        <v>214.86272288</v>
      </c>
      <c r="E9" s="55"/>
      <c r="G9" s="2"/>
      <c r="H9" s="2"/>
      <c r="I9" s="2"/>
      <c r="J9" s="2"/>
      <c r="K9" s="2"/>
    </row>
    <row r="10" spans="1:11" ht="15">
      <c r="A10" s="2" t="s">
        <v>25</v>
      </c>
      <c r="B10" s="2" t="s">
        <v>23</v>
      </c>
      <c r="C10" s="5">
        <v>3060.0376363</v>
      </c>
      <c r="D10" s="5">
        <v>920.8151877</v>
      </c>
      <c r="E10" s="55"/>
      <c r="G10" s="2"/>
      <c r="H10" s="2"/>
      <c r="I10" s="2"/>
      <c r="J10" s="2"/>
      <c r="K10" s="2"/>
    </row>
    <row r="11" spans="1:11" ht="15">
      <c r="A11" s="2"/>
      <c r="B11" s="3" t="s">
        <v>107</v>
      </c>
      <c r="C11" s="5">
        <v>3926.5700263</v>
      </c>
      <c r="D11" s="5">
        <v>336.44425053</v>
      </c>
      <c r="E11" s="55"/>
      <c r="G11" s="2"/>
      <c r="H11" s="2"/>
      <c r="I11" s="2"/>
      <c r="J11" s="2"/>
      <c r="K11" s="2"/>
    </row>
    <row r="12" spans="1:11" ht="15">
      <c r="A12" s="2" t="s">
        <v>14</v>
      </c>
      <c r="B12" s="2" t="s">
        <v>23</v>
      </c>
      <c r="C12" s="5">
        <v>2199.8508745</v>
      </c>
      <c r="D12" s="5">
        <v>822.3597929</v>
      </c>
      <c r="E12" s="55"/>
      <c r="G12" s="2"/>
      <c r="H12" s="2"/>
      <c r="I12" s="2"/>
      <c r="J12" s="2"/>
      <c r="K12" s="2"/>
    </row>
    <row r="13" spans="2:11" ht="15">
      <c r="B13" s="3" t="s">
        <v>107</v>
      </c>
      <c r="C13" s="5">
        <v>2736.654715</v>
      </c>
      <c r="D13" s="5">
        <v>263.20261588</v>
      </c>
      <c r="E13" s="55"/>
      <c r="G13" s="2"/>
      <c r="H13" s="2"/>
      <c r="I13" s="2"/>
      <c r="J13" s="2"/>
      <c r="K13" s="2"/>
    </row>
    <row r="14" spans="1:11" ht="15">
      <c r="A14" s="2" t="s">
        <v>41</v>
      </c>
      <c r="B14" s="2" t="s">
        <v>23</v>
      </c>
      <c r="C14" s="5">
        <v>3361.4518092</v>
      </c>
      <c r="D14" s="5">
        <v>1045.7483142</v>
      </c>
      <c r="E14" s="55"/>
      <c r="G14" s="2"/>
      <c r="H14" s="2"/>
      <c r="I14" s="2"/>
      <c r="J14" s="2"/>
      <c r="K14" s="2"/>
    </row>
    <row r="15" spans="2:11" ht="15">
      <c r="B15" s="3" t="s">
        <v>107</v>
      </c>
      <c r="C15" s="5">
        <v>4290.2388016</v>
      </c>
      <c r="D15" s="5">
        <v>408.00566644</v>
      </c>
      <c r="E15" s="55"/>
      <c r="G15" s="2"/>
      <c r="H15" s="2"/>
      <c r="I15" s="2"/>
      <c r="J15" s="2"/>
      <c r="K15" s="2"/>
    </row>
    <row r="16" spans="1:11" ht="15">
      <c r="A16" s="3" t="s">
        <v>42</v>
      </c>
      <c r="B16" s="2" t="s">
        <v>23</v>
      </c>
      <c r="C16" s="5">
        <v>2951.7417809</v>
      </c>
      <c r="D16" s="5">
        <v>863.87831526</v>
      </c>
      <c r="E16" s="55"/>
      <c r="G16" s="2"/>
      <c r="H16" s="2"/>
      <c r="I16" s="2"/>
      <c r="J16" s="2"/>
      <c r="K16" s="2"/>
    </row>
    <row r="17" spans="2:11" ht="15">
      <c r="B17" s="3" t="s">
        <v>107</v>
      </c>
      <c r="C17" s="5">
        <v>3153.523511</v>
      </c>
      <c r="D17" s="5">
        <v>279.6816972</v>
      </c>
      <c r="E17" s="55"/>
      <c r="G17" s="2"/>
      <c r="H17" s="2"/>
      <c r="I17" s="2"/>
      <c r="J17" s="2"/>
      <c r="K17" s="2"/>
    </row>
    <row r="18" spans="1:11" ht="15">
      <c r="A18" s="3" t="s">
        <v>43</v>
      </c>
      <c r="B18" s="2" t="s">
        <v>23</v>
      </c>
      <c r="C18" s="5">
        <v>4530.9220019</v>
      </c>
      <c r="D18" s="5">
        <v>982.57975097</v>
      </c>
      <c r="E18" s="55"/>
      <c r="G18" s="2"/>
      <c r="H18" s="2"/>
      <c r="I18" s="2"/>
      <c r="J18" s="2"/>
      <c r="K18" s="2"/>
    </row>
    <row r="19" spans="2:11" ht="15">
      <c r="B19" s="3" t="s">
        <v>107</v>
      </c>
      <c r="C19" s="5">
        <v>5186.457048</v>
      </c>
      <c r="D19" s="5">
        <v>342.27184596</v>
      </c>
      <c r="E19" s="46"/>
      <c r="F19" s="2"/>
      <c r="G19" s="2"/>
      <c r="H19" s="2"/>
      <c r="I19" s="2"/>
      <c r="J19" s="2"/>
      <c r="K19" s="2"/>
    </row>
    <row r="20" spans="1:11" ht="15">
      <c r="A20" s="38"/>
      <c r="B20" s="49"/>
      <c r="C20" s="49"/>
      <c r="D20" s="49"/>
      <c r="E20" s="46"/>
      <c r="F20" s="2"/>
      <c r="G20" s="2"/>
      <c r="H20" s="2"/>
      <c r="I20" s="2"/>
      <c r="J20" s="2"/>
      <c r="K20" s="2"/>
    </row>
    <row r="21" spans="1:11" ht="15">
      <c r="A21" s="50"/>
      <c r="B21" s="49"/>
      <c r="C21" s="49"/>
      <c r="D21" s="49"/>
      <c r="E21" s="48"/>
      <c r="F21" s="2"/>
      <c r="G21" s="2"/>
      <c r="H21" s="2"/>
      <c r="I21" s="2"/>
      <c r="J21" s="2"/>
      <c r="K21" s="2"/>
    </row>
    <row r="22" spans="2:11" ht="15">
      <c r="B22" s="49"/>
      <c r="C22" s="49"/>
      <c r="D22" s="49"/>
      <c r="E22" s="49"/>
      <c r="F22" s="2"/>
      <c r="G22" s="2"/>
      <c r="H22" s="2"/>
      <c r="I22" s="2"/>
      <c r="J22" s="2"/>
      <c r="K22" s="2"/>
    </row>
    <row r="23" spans="2:11" ht="15">
      <c r="B23" s="2"/>
      <c r="E23" s="49"/>
      <c r="F23" s="2"/>
      <c r="G23" s="2"/>
      <c r="H23" s="2"/>
      <c r="I23" s="2"/>
      <c r="J23" s="2"/>
      <c r="K23" s="2"/>
    </row>
    <row r="24" spans="2:11" ht="15">
      <c r="B24" s="2"/>
      <c r="E24" s="49"/>
      <c r="F24" s="2"/>
      <c r="G24" s="2"/>
      <c r="H24" s="2"/>
      <c r="I24" s="2"/>
      <c r="J24" s="2"/>
      <c r="K24" s="2"/>
    </row>
    <row r="25" spans="1:11" ht="15">
      <c r="A25" s="4"/>
      <c r="B25" s="2"/>
      <c r="F25" s="2"/>
      <c r="G25" s="2"/>
      <c r="H25" s="2"/>
      <c r="I25" s="2"/>
      <c r="J25" s="2"/>
      <c r="K25" s="2"/>
    </row>
    <row r="26" spans="2:11" ht="15">
      <c r="B26" s="51"/>
      <c r="C26" s="51"/>
      <c r="D26" s="51"/>
      <c r="F26" s="2"/>
      <c r="G26" s="2"/>
      <c r="H26" s="2"/>
      <c r="I26" s="2"/>
      <c r="J26" s="2"/>
      <c r="K26" s="2"/>
    </row>
    <row r="27" spans="2:11" ht="15">
      <c r="B27" s="51"/>
      <c r="C27" s="51"/>
      <c r="D27" s="51"/>
      <c r="F27" s="2"/>
      <c r="G27" s="2"/>
      <c r="H27" s="2"/>
      <c r="I27" s="2"/>
      <c r="J27" s="2"/>
      <c r="K27" s="2"/>
    </row>
    <row r="28" spans="2:11" ht="15">
      <c r="B28" s="51"/>
      <c r="C28" s="51"/>
      <c r="D28" s="51"/>
      <c r="E28" s="51"/>
      <c r="F28" s="2"/>
      <c r="G28" s="2"/>
      <c r="H28" s="2"/>
      <c r="I28" s="2"/>
      <c r="J28" s="2"/>
      <c r="K28" s="2"/>
    </row>
    <row r="29" spans="2:11" ht="15">
      <c r="B29" s="51"/>
      <c r="C29" s="51"/>
      <c r="D29" s="51"/>
      <c r="E29" s="51"/>
      <c r="F29" s="2"/>
      <c r="G29" s="2"/>
      <c r="H29" s="2"/>
      <c r="I29" s="2"/>
      <c r="J29" s="2"/>
      <c r="K29" s="2"/>
    </row>
    <row r="30" spans="2:11" ht="15">
      <c r="B30" s="51"/>
      <c r="C30" s="51"/>
      <c r="D30" s="51"/>
      <c r="E30" s="51"/>
      <c r="F30" s="2"/>
      <c r="G30" s="2"/>
      <c r="H30" s="2"/>
      <c r="I30" s="2"/>
      <c r="J30" s="2"/>
      <c r="K30" s="2"/>
    </row>
    <row r="31" spans="2:11" ht="15">
      <c r="B31" s="51"/>
      <c r="C31" s="51"/>
      <c r="D31" s="51"/>
      <c r="E31" s="51"/>
      <c r="F31" s="2"/>
      <c r="G31" s="2"/>
      <c r="H31" s="2"/>
      <c r="I31" s="2"/>
      <c r="J31" s="2"/>
      <c r="K31" s="2"/>
    </row>
    <row r="32" spans="2:11" ht="15">
      <c r="B32" s="51"/>
      <c r="C32" s="51"/>
      <c r="D32" s="51"/>
      <c r="E32" s="51"/>
      <c r="F32" s="2"/>
      <c r="G32" s="2"/>
      <c r="H32" s="2"/>
      <c r="I32" s="2"/>
      <c r="J32" s="2"/>
      <c r="K32" s="2"/>
    </row>
    <row r="33" spans="2:11" ht="15">
      <c r="B33" s="51"/>
      <c r="C33" s="51"/>
      <c r="D33" s="51"/>
      <c r="E33" s="51"/>
      <c r="F33" s="2"/>
      <c r="G33" s="2"/>
      <c r="H33" s="2"/>
      <c r="I33" s="2"/>
      <c r="J33" s="2"/>
      <c r="K33" s="2"/>
    </row>
    <row r="34" spans="2:11" ht="15">
      <c r="B34" s="51"/>
      <c r="C34" s="51"/>
      <c r="D34" s="51"/>
      <c r="E34" s="51"/>
      <c r="F34" s="2"/>
      <c r="G34" s="2"/>
      <c r="H34" s="2"/>
      <c r="I34" s="2"/>
      <c r="J34" s="2"/>
      <c r="K34" s="2"/>
    </row>
    <row r="35" spans="2:11" ht="15">
      <c r="B35" s="51"/>
      <c r="C35" s="51"/>
      <c r="D35" s="51"/>
      <c r="E35" s="51"/>
      <c r="F35" s="2"/>
      <c r="G35" s="2"/>
      <c r="H35" s="2"/>
      <c r="I35" s="2"/>
      <c r="J35" s="2"/>
      <c r="K35" s="2"/>
    </row>
    <row r="36" spans="2:11" ht="15">
      <c r="B36" s="51"/>
      <c r="C36" s="51"/>
      <c r="D36" s="51"/>
      <c r="E36" s="51"/>
      <c r="F36" s="2"/>
      <c r="G36" s="2"/>
      <c r="H36" s="2"/>
      <c r="I36" s="2"/>
      <c r="J36" s="2"/>
      <c r="K36" s="2"/>
    </row>
    <row r="37" spans="2:11" ht="15">
      <c r="B37" s="51"/>
      <c r="C37" s="51"/>
      <c r="D37" s="51"/>
      <c r="E37" s="51"/>
      <c r="F37" s="2"/>
      <c r="G37" s="2"/>
      <c r="H37" s="2"/>
      <c r="I37" s="2"/>
      <c r="J37" s="2"/>
      <c r="K37" s="2"/>
    </row>
    <row r="38" spans="2:11" ht="15">
      <c r="B38" s="51"/>
      <c r="C38" s="51"/>
      <c r="D38" s="51"/>
      <c r="E38" s="51"/>
      <c r="F38" s="2"/>
      <c r="G38" s="2"/>
      <c r="H38" s="2"/>
      <c r="I38" s="2"/>
      <c r="J38" s="2"/>
      <c r="K38" s="2"/>
    </row>
    <row r="39" spans="2:11" ht="15">
      <c r="B39" s="51"/>
      <c r="C39" s="51"/>
      <c r="D39" s="51"/>
      <c r="E39" s="51"/>
      <c r="F39" s="2"/>
      <c r="G39" s="2"/>
      <c r="H39" s="2"/>
      <c r="I39" s="2"/>
      <c r="J39" s="2"/>
      <c r="K39" s="2"/>
    </row>
    <row r="40" spans="2:11" ht="15">
      <c r="B40" s="51"/>
      <c r="C40" s="51"/>
      <c r="D40" s="51"/>
      <c r="E40" s="51"/>
      <c r="F40" s="2"/>
      <c r="G40" s="2"/>
      <c r="H40" s="2"/>
      <c r="I40" s="2"/>
      <c r="J40" s="2"/>
      <c r="K40" s="2"/>
    </row>
    <row r="41" spans="2:11" ht="15">
      <c r="B41" s="7"/>
      <c r="C41" s="7"/>
      <c r="D41" s="7"/>
      <c r="E41" s="51"/>
      <c r="F41" s="2"/>
      <c r="G41" s="2"/>
      <c r="H41" s="2"/>
      <c r="I41" s="2"/>
      <c r="J41" s="2"/>
      <c r="K41" s="2"/>
    </row>
    <row r="42" spans="2:11" ht="15">
      <c r="B42" s="7"/>
      <c r="C42" s="7"/>
      <c r="D42" s="7"/>
      <c r="E42" s="51"/>
      <c r="F42" s="2"/>
      <c r="G42" s="2"/>
      <c r="H42" s="2"/>
      <c r="I42" s="2"/>
      <c r="J42" s="2"/>
      <c r="K42" s="2"/>
    </row>
    <row r="43" spans="2:11" ht="15">
      <c r="B43" s="7"/>
      <c r="C43" s="7"/>
      <c r="D43" s="7"/>
      <c r="E43" s="7"/>
      <c r="F43" s="2"/>
      <c r="G43" s="2"/>
      <c r="H43" s="2"/>
      <c r="I43" s="2"/>
      <c r="J43" s="2"/>
      <c r="K43" s="2"/>
    </row>
    <row r="44" spans="2:11" ht="15">
      <c r="B44" s="7"/>
      <c r="C44" s="7"/>
      <c r="D44" s="7"/>
      <c r="E44" s="7"/>
      <c r="F44" s="2"/>
      <c r="G44" s="2"/>
      <c r="H44" s="2"/>
      <c r="I44" s="2"/>
      <c r="J44" s="2"/>
      <c r="K44" s="2"/>
    </row>
    <row r="45" spans="2:11" ht="15">
      <c r="B45" s="7"/>
      <c r="C45" s="7"/>
      <c r="D45" s="7"/>
      <c r="E45" s="7"/>
      <c r="F45" s="2"/>
      <c r="G45" s="2"/>
      <c r="H45" s="2"/>
      <c r="I45" s="2"/>
      <c r="J45" s="2"/>
      <c r="K45" s="2"/>
    </row>
    <row r="46" spans="2:11" ht="15">
      <c r="B46" s="7"/>
      <c r="C46" s="7"/>
      <c r="D46" s="7"/>
      <c r="E46" s="7"/>
      <c r="F46" s="2"/>
      <c r="G46" s="2"/>
      <c r="H46" s="2"/>
      <c r="I46" s="2"/>
      <c r="J46" s="2"/>
      <c r="K46" s="2"/>
    </row>
    <row r="47" spans="2:6" ht="15">
      <c r="B47" s="7"/>
      <c r="C47" s="7"/>
      <c r="D47" s="7"/>
      <c r="E47" s="7"/>
      <c r="F47" s="2"/>
    </row>
    <row r="48" spans="2:6" ht="15">
      <c r="B48" s="7"/>
      <c r="C48" s="7"/>
      <c r="D48" s="7"/>
      <c r="E48" s="7"/>
      <c r="F48" s="2"/>
    </row>
    <row r="49" spans="2:6" ht="15">
      <c r="B49" s="7"/>
      <c r="C49" s="7"/>
      <c r="D49" s="7"/>
      <c r="E49" s="7"/>
      <c r="F49" s="2"/>
    </row>
    <row r="50" spans="2:6" ht="15">
      <c r="B50" s="7"/>
      <c r="C50" s="7"/>
      <c r="D50" s="7"/>
      <c r="E50" s="7"/>
      <c r="F50" s="52"/>
    </row>
    <row r="51" spans="2:6" ht="15">
      <c r="B51" s="7"/>
      <c r="C51" s="7"/>
      <c r="D51" s="7"/>
      <c r="E51" s="7"/>
      <c r="F51" s="52"/>
    </row>
    <row r="52" spans="2:6" ht="15">
      <c r="B52" s="52"/>
      <c r="C52" s="52"/>
      <c r="D52" s="52"/>
      <c r="E52" s="7"/>
      <c r="F52" s="52"/>
    </row>
    <row r="53" spans="2:6" ht="15">
      <c r="B53" s="52"/>
      <c r="C53" s="52"/>
      <c r="D53" s="52"/>
      <c r="E53" s="7"/>
      <c r="F53" s="52"/>
    </row>
    <row r="54" spans="2:6" ht="15">
      <c r="B54" s="52"/>
      <c r="C54" s="52"/>
      <c r="D54" s="52"/>
      <c r="E54" s="52"/>
      <c r="F54" s="52"/>
    </row>
    <row r="55" spans="2:6" ht="15">
      <c r="B55" s="52"/>
      <c r="C55" s="52"/>
      <c r="D55" s="52"/>
      <c r="E55" s="52"/>
      <c r="F55" s="52"/>
    </row>
    <row r="56" spans="2:6" ht="15">
      <c r="B56" s="52"/>
      <c r="C56" s="52"/>
      <c r="D56" s="52"/>
      <c r="E56" s="52"/>
      <c r="F56" s="52"/>
    </row>
    <row r="57" spans="2:6" ht="15">
      <c r="B57" s="52"/>
      <c r="C57" s="52"/>
      <c r="D57" s="52"/>
      <c r="E57" s="52"/>
      <c r="F57" s="52"/>
    </row>
    <row r="58" spans="2:6" ht="15">
      <c r="B58" s="52"/>
      <c r="C58" s="52"/>
      <c r="D58" s="52"/>
      <c r="E58" s="52"/>
      <c r="F58" s="52"/>
    </row>
    <row r="59" spans="2:5" ht="15">
      <c r="B59" s="52"/>
      <c r="C59" s="52"/>
      <c r="D59" s="52"/>
      <c r="E59" s="52"/>
    </row>
    <row r="60" spans="2:5" ht="15">
      <c r="B60" s="52"/>
      <c r="C60" s="52"/>
      <c r="D60" s="52"/>
      <c r="E60" s="52"/>
    </row>
    <row r="61" ht="15">
      <c r="E61" s="52"/>
    </row>
    <row r="62" ht="15">
      <c r="E62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1" sqref="A1"/>
    </sheetView>
  </sheetViews>
  <sheetFormatPr defaultColWidth="12.875" defaultRowHeight="15" customHeight="1"/>
  <cols>
    <col min="1" max="1" width="10.375" style="3" customWidth="1"/>
    <col min="2" max="2" width="29.625" style="19" customWidth="1"/>
    <col min="3" max="3" width="18.625" style="85" customWidth="1"/>
    <col min="4" max="4" width="15.75390625" style="20" customWidth="1"/>
    <col min="5" max="5" width="6.625" style="20" customWidth="1"/>
    <col min="6" max="6" width="17.125" style="2" customWidth="1"/>
    <col min="7" max="7" width="22.00390625" style="2" customWidth="1"/>
    <col min="8" max="8" width="14.00390625" style="91" bestFit="1" customWidth="1"/>
    <col min="9" max="9" width="16.125" style="2" customWidth="1"/>
    <col min="10" max="10" width="12.375" style="2" bestFit="1" customWidth="1"/>
    <col min="11" max="11" width="12.375" style="37" bestFit="1" customWidth="1"/>
    <col min="12" max="12" width="10.00390625" style="5" customWidth="1"/>
    <col min="13" max="17" width="8.875" style="37" customWidth="1"/>
    <col min="18" max="250" width="9.125" style="2" customWidth="1"/>
    <col min="251" max="251" width="29.125" style="2" customWidth="1"/>
    <col min="252" max="252" width="24.375" style="2" customWidth="1"/>
    <col min="253" max="253" width="15.125" style="2" customWidth="1"/>
    <col min="254" max="254" width="20.875" style="2" customWidth="1"/>
    <col min="255" max="16384" width="12.875" style="2" customWidth="1"/>
  </cols>
  <sheetData>
    <row r="1" ht="15" customHeight="1">
      <c r="A1" s="3" t="s">
        <v>79</v>
      </c>
    </row>
    <row r="2" ht="15" customHeight="1">
      <c r="A2" s="98" t="s">
        <v>75</v>
      </c>
    </row>
    <row r="4" spans="2:12" ht="15" customHeight="1">
      <c r="B4" s="3" t="s">
        <v>133</v>
      </c>
      <c r="C4" s="86"/>
      <c r="D4" s="61"/>
      <c r="E4" s="40"/>
      <c r="F4" s="3" t="s">
        <v>76</v>
      </c>
      <c r="I4" s="40"/>
      <c r="L4" s="44"/>
    </row>
    <row r="5" spans="2:13" s="3" customFormat="1" ht="15" customHeight="1">
      <c r="B5" s="3" t="s">
        <v>77</v>
      </c>
      <c r="C5" s="85" t="s">
        <v>78</v>
      </c>
      <c r="D5" s="40" t="s">
        <v>134</v>
      </c>
      <c r="E5" s="40"/>
      <c r="F5" s="3" t="s">
        <v>77</v>
      </c>
      <c r="G5" s="40" t="s">
        <v>78</v>
      </c>
      <c r="H5" s="85" t="s">
        <v>135</v>
      </c>
      <c r="I5" s="40" t="s">
        <v>134</v>
      </c>
      <c r="K5" s="1"/>
      <c r="L5" s="56"/>
      <c r="M5" s="1"/>
    </row>
    <row r="6" spans="1:17" ht="15" customHeight="1">
      <c r="A6" s="3" t="s">
        <v>82</v>
      </c>
      <c r="B6" s="3" t="s">
        <v>136</v>
      </c>
      <c r="C6" s="86">
        <v>5827496</v>
      </c>
      <c r="D6" s="40">
        <f>C6*20</f>
        <v>116549920</v>
      </c>
      <c r="E6" s="39"/>
      <c r="F6" s="3" t="s">
        <v>137</v>
      </c>
      <c r="G6" s="40">
        <v>74735540</v>
      </c>
      <c r="H6" s="85">
        <v>17992173</v>
      </c>
      <c r="I6" s="40">
        <f>H6*20</f>
        <v>359843460</v>
      </c>
      <c r="N6" s="2"/>
      <c r="O6" s="2"/>
      <c r="P6" s="2"/>
      <c r="Q6" s="2"/>
    </row>
    <row r="7" spans="1:17" ht="15" customHeight="1">
      <c r="A7" s="3" t="s">
        <v>83</v>
      </c>
      <c r="B7" s="3" t="s">
        <v>138</v>
      </c>
      <c r="C7" s="86">
        <v>4801263</v>
      </c>
      <c r="D7" s="40">
        <f aca="true" t="shared" si="0" ref="D7:D20">C7*20</f>
        <v>96025260</v>
      </c>
      <c r="E7" s="39"/>
      <c r="F7" s="3" t="s">
        <v>139</v>
      </c>
      <c r="G7" s="61">
        <v>53989880</v>
      </c>
      <c r="H7" s="85">
        <v>11357774</v>
      </c>
      <c r="I7" s="40">
        <f aca="true" t="shared" si="1" ref="I7:I20">H7*20</f>
        <v>227155480</v>
      </c>
      <c r="J7" s="6"/>
      <c r="K7" s="58">
        <f>E7*20</f>
        <v>0</v>
      </c>
      <c r="L7" s="2"/>
      <c r="N7" s="40"/>
      <c r="O7" s="2"/>
      <c r="P7" s="2"/>
      <c r="Q7" s="2"/>
    </row>
    <row r="8" spans="1:17" ht="15" customHeight="1">
      <c r="A8" s="3" t="s">
        <v>84</v>
      </c>
      <c r="B8" s="3" t="s">
        <v>140</v>
      </c>
      <c r="C8" s="86">
        <v>4752065</v>
      </c>
      <c r="D8" s="40">
        <f t="shared" si="0"/>
        <v>95041300</v>
      </c>
      <c r="E8" s="39"/>
      <c r="F8" s="5" t="s">
        <v>141</v>
      </c>
      <c r="G8" s="61">
        <v>19567440</v>
      </c>
      <c r="H8" s="85">
        <v>6128263</v>
      </c>
      <c r="I8" s="40">
        <f t="shared" si="1"/>
        <v>122565260</v>
      </c>
      <c r="J8" s="5"/>
      <c r="K8" s="58">
        <f aca="true" t="shared" si="2" ref="K8:K21">E8*20</f>
        <v>0</v>
      </c>
      <c r="L8" s="59"/>
      <c r="M8" s="59"/>
      <c r="N8" s="2"/>
      <c r="O8" s="2"/>
      <c r="P8" s="2"/>
      <c r="Q8" s="2"/>
    </row>
    <row r="9" spans="1:17" ht="15" customHeight="1">
      <c r="A9" s="3" t="s">
        <v>85</v>
      </c>
      <c r="B9" s="3" t="s">
        <v>142</v>
      </c>
      <c r="C9" s="85">
        <v>4420114</v>
      </c>
      <c r="D9" s="40">
        <f t="shared" si="0"/>
        <v>88402280</v>
      </c>
      <c r="E9" s="39"/>
      <c r="F9" s="3" t="s">
        <v>143</v>
      </c>
      <c r="G9" s="61">
        <v>21754600</v>
      </c>
      <c r="H9" s="85">
        <v>5726050</v>
      </c>
      <c r="I9" s="40">
        <f t="shared" si="1"/>
        <v>114521000</v>
      </c>
      <c r="J9" s="5"/>
      <c r="K9" s="58">
        <f t="shared" si="2"/>
        <v>0</v>
      </c>
      <c r="L9" s="59"/>
      <c r="M9" s="59"/>
      <c r="N9" s="2"/>
      <c r="O9" s="2"/>
      <c r="P9" s="2"/>
      <c r="Q9" s="2"/>
    </row>
    <row r="10" spans="1:17" ht="15" customHeight="1">
      <c r="A10" s="3" t="s">
        <v>86</v>
      </c>
      <c r="B10" s="3" t="s">
        <v>144</v>
      </c>
      <c r="C10" s="86">
        <v>4230887</v>
      </c>
      <c r="D10" s="40">
        <f t="shared" si="0"/>
        <v>84617740</v>
      </c>
      <c r="E10" s="39"/>
      <c r="F10" s="3" t="s">
        <v>145</v>
      </c>
      <c r="G10" s="61">
        <v>38651260</v>
      </c>
      <c r="H10" s="85">
        <v>5655749</v>
      </c>
      <c r="I10" s="40">
        <f t="shared" si="1"/>
        <v>113114980</v>
      </c>
      <c r="J10" s="5"/>
      <c r="K10" s="58">
        <f t="shared" si="2"/>
        <v>0</v>
      </c>
      <c r="L10" s="59"/>
      <c r="M10" s="59"/>
      <c r="N10" s="2"/>
      <c r="O10" s="2"/>
      <c r="P10" s="2"/>
      <c r="Q10" s="2"/>
    </row>
    <row r="11" spans="1:17" ht="15" customHeight="1">
      <c r="A11" s="3" t="s">
        <v>87</v>
      </c>
      <c r="B11" s="3" t="s">
        <v>146</v>
      </c>
      <c r="C11" s="86">
        <v>3825680</v>
      </c>
      <c r="D11" s="40">
        <f t="shared" si="0"/>
        <v>76513600</v>
      </c>
      <c r="E11" s="6"/>
      <c r="F11" s="3" t="s">
        <v>147</v>
      </c>
      <c r="G11" s="61">
        <v>13461420</v>
      </c>
      <c r="H11" s="85">
        <v>5403971</v>
      </c>
      <c r="I11" s="40">
        <f t="shared" si="1"/>
        <v>108079420</v>
      </c>
      <c r="J11" s="5"/>
      <c r="K11" s="58">
        <f t="shared" si="2"/>
        <v>0</v>
      </c>
      <c r="L11" s="59"/>
      <c r="M11" s="59"/>
      <c r="N11" s="2"/>
      <c r="O11" s="2"/>
      <c r="P11" s="2"/>
      <c r="Q11" s="2"/>
    </row>
    <row r="12" spans="1:17" ht="15" customHeight="1">
      <c r="A12" s="3" t="s">
        <v>88</v>
      </c>
      <c r="B12" s="3" t="s">
        <v>137</v>
      </c>
      <c r="C12" s="86">
        <v>3736777</v>
      </c>
      <c r="D12" s="40">
        <f t="shared" si="0"/>
        <v>74735540</v>
      </c>
      <c r="E12" s="39"/>
      <c r="F12" s="3" t="s">
        <v>148</v>
      </c>
      <c r="G12" s="5">
        <v>17299760</v>
      </c>
      <c r="H12" s="85">
        <v>4667991</v>
      </c>
      <c r="I12" s="40">
        <f t="shared" si="1"/>
        <v>93359820</v>
      </c>
      <c r="J12" s="5"/>
      <c r="K12" s="58">
        <f t="shared" si="2"/>
        <v>0</v>
      </c>
      <c r="L12" s="59"/>
      <c r="M12" s="59"/>
      <c r="N12" s="2"/>
      <c r="O12" s="2"/>
      <c r="P12" s="2"/>
      <c r="Q12" s="2"/>
    </row>
    <row r="13" spans="1:17" ht="15" customHeight="1">
      <c r="A13" s="3" t="s">
        <v>89</v>
      </c>
      <c r="B13" s="3" t="s">
        <v>149</v>
      </c>
      <c r="C13" s="86">
        <v>3248117</v>
      </c>
      <c r="D13" s="40">
        <f t="shared" si="0"/>
        <v>64962340</v>
      </c>
      <c r="E13" s="39"/>
      <c r="F13" s="3" t="s">
        <v>150</v>
      </c>
      <c r="G13" s="61">
        <v>14054300</v>
      </c>
      <c r="H13" s="85">
        <v>4307429</v>
      </c>
      <c r="I13" s="40">
        <f t="shared" si="1"/>
        <v>86148580</v>
      </c>
      <c r="J13" s="5"/>
      <c r="K13" s="58">
        <f t="shared" si="2"/>
        <v>0</v>
      </c>
      <c r="L13" s="59"/>
      <c r="M13" s="59"/>
      <c r="N13" s="2"/>
      <c r="O13" s="2"/>
      <c r="P13" s="2"/>
      <c r="Q13" s="2"/>
    </row>
    <row r="14" spans="1:17" ht="15" customHeight="1">
      <c r="A14" s="3" t="s">
        <v>90</v>
      </c>
      <c r="B14" s="3" t="s">
        <v>151</v>
      </c>
      <c r="C14" s="86">
        <v>2938338</v>
      </c>
      <c r="D14" s="40">
        <f t="shared" si="0"/>
        <v>58766760</v>
      </c>
      <c r="E14" s="39"/>
      <c r="F14" s="3" t="s">
        <v>152</v>
      </c>
      <c r="G14" s="61">
        <v>4762140</v>
      </c>
      <c r="H14" s="92">
        <v>3948422</v>
      </c>
      <c r="I14" s="40">
        <f t="shared" si="1"/>
        <v>78968440</v>
      </c>
      <c r="J14" s="5"/>
      <c r="K14" s="58">
        <f t="shared" si="2"/>
        <v>0</v>
      </c>
      <c r="L14" s="59"/>
      <c r="M14" s="59"/>
      <c r="N14" s="2"/>
      <c r="O14" s="2"/>
      <c r="P14" s="2"/>
      <c r="Q14" s="2"/>
    </row>
    <row r="15" spans="1:17" ht="15" customHeight="1">
      <c r="A15" s="3" t="s">
        <v>91</v>
      </c>
      <c r="B15" s="3" t="s">
        <v>139</v>
      </c>
      <c r="C15" s="86">
        <v>2699494</v>
      </c>
      <c r="D15" s="40">
        <f t="shared" si="0"/>
        <v>53989880</v>
      </c>
      <c r="E15" s="39"/>
      <c r="F15" s="3" t="s">
        <v>153</v>
      </c>
      <c r="G15" s="61">
        <v>13856500</v>
      </c>
      <c r="H15" s="85">
        <v>3152969</v>
      </c>
      <c r="I15" s="40">
        <f t="shared" si="1"/>
        <v>63059380</v>
      </c>
      <c r="J15" s="5"/>
      <c r="K15" s="58">
        <f t="shared" si="2"/>
        <v>0</v>
      </c>
      <c r="L15" s="59"/>
      <c r="M15" s="59"/>
      <c r="N15" s="2"/>
      <c r="O15" s="2"/>
      <c r="P15" s="2"/>
      <c r="Q15" s="2"/>
    </row>
    <row r="16" spans="1:17" ht="15" customHeight="1">
      <c r="A16" s="3" t="s">
        <v>92</v>
      </c>
      <c r="B16" s="3" t="s">
        <v>154</v>
      </c>
      <c r="C16" s="86">
        <v>2539287</v>
      </c>
      <c r="D16" s="40">
        <f t="shared" si="0"/>
        <v>50785740</v>
      </c>
      <c r="E16" s="39"/>
      <c r="F16" s="3" t="s">
        <v>155</v>
      </c>
      <c r="G16" s="61">
        <v>1938100</v>
      </c>
      <c r="H16" s="85">
        <v>3074836</v>
      </c>
      <c r="I16" s="40">
        <f t="shared" si="1"/>
        <v>61496720</v>
      </c>
      <c r="J16" s="5"/>
      <c r="K16" s="58">
        <f t="shared" si="2"/>
        <v>0</v>
      </c>
      <c r="L16" s="59"/>
      <c r="M16" s="59"/>
      <c r="N16" s="2"/>
      <c r="O16" s="2"/>
      <c r="P16" s="2"/>
      <c r="Q16" s="2"/>
    </row>
    <row r="17" spans="1:17" ht="15" customHeight="1">
      <c r="A17" s="3" t="s">
        <v>93</v>
      </c>
      <c r="B17" s="3" t="s">
        <v>156</v>
      </c>
      <c r="C17" s="86">
        <v>2376042</v>
      </c>
      <c r="D17" s="40">
        <f t="shared" si="0"/>
        <v>47520840</v>
      </c>
      <c r="E17" s="39"/>
      <c r="F17" s="3" t="s">
        <v>157</v>
      </c>
      <c r="G17" s="61">
        <v>11196580</v>
      </c>
      <c r="H17" s="85">
        <v>2945196</v>
      </c>
      <c r="I17" s="40">
        <f t="shared" si="1"/>
        <v>58903920</v>
      </c>
      <c r="J17" s="5"/>
      <c r="K17" s="58">
        <f t="shared" si="2"/>
        <v>0</v>
      </c>
      <c r="L17" s="59"/>
      <c r="M17" s="59"/>
      <c r="N17" s="2"/>
      <c r="O17" s="2"/>
      <c r="P17" s="2"/>
      <c r="Q17" s="2"/>
    </row>
    <row r="18" spans="1:17" ht="15" customHeight="1">
      <c r="A18" s="3" t="s">
        <v>94</v>
      </c>
      <c r="B18" s="3" t="s">
        <v>145</v>
      </c>
      <c r="C18" s="86">
        <v>1932563</v>
      </c>
      <c r="D18" s="40">
        <f t="shared" si="0"/>
        <v>38651260</v>
      </c>
      <c r="E18" s="39"/>
      <c r="F18" s="3" t="s">
        <v>158</v>
      </c>
      <c r="G18" s="61">
        <v>11133600</v>
      </c>
      <c r="H18" s="85">
        <v>2832545</v>
      </c>
      <c r="I18" s="40">
        <f t="shared" si="1"/>
        <v>56650900</v>
      </c>
      <c r="J18" s="5"/>
      <c r="K18" s="58">
        <f t="shared" si="2"/>
        <v>0</v>
      </c>
      <c r="L18" s="59"/>
      <c r="M18" s="59"/>
      <c r="N18" s="2"/>
      <c r="O18" s="2"/>
      <c r="P18" s="2"/>
      <c r="Q18" s="2"/>
    </row>
    <row r="19" spans="1:17" ht="15" customHeight="1">
      <c r="A19" s="3" t="s">
        <v>95</v>
      </c>
      <c r="B19" s="3" t="s">
        <v>159</v>
      </c>
      <c r="C19" s="86">
        <v>1884884</v>
      </c>
      <c r="D19" s="40">
        <f t="shared" si="0"/>
        <v>37697680</v>
      </c>
      <c r="E19" s="39"/>
      <c r="F19" s="3" t="s">
        <v>160</v>
      </c>
      <c r="G19" s="61">
        <v>24878640</v>
      </c>
      <c r="H19" s="85">
        <v>2782160</v>
      </c>
      <c r="I19" s="40">
        <f t="shared" si="1"/>
        <v>55643200</v>
      </c>
      <c r="J19" s="5"/>
      <c r="K19" s="58">
        <f t="shared" si="2"/>
        <v>0</v>
      </c>
      <c r="L19" s="59"/>
      <c r="M19" s="59"/>
      <c r="N19" s="2"/>
      <c r="O19" s="2"/>
      <c r="P19" s="2"/>
      <c r="Q19" s="2"/>
    </row>
    <row r="20" spans="1:17" ht="15" customHeight="1">
      <c r="A20" s="3" t="s">
        <v>96</v>
      </c>
      <c r="B20" s="3" t="s">
        <v>161</v>
      </c>
      <c r="C20" s="86">
        <v>1587128</v>
      </c>
      <c r="D20" s="40">
        <f t="shared" si="0"/>
        <v>31742560</v>
      </c>
      <c r="E20" s="39"/>
      <c r="F20" s="3" t="s">
        <v>162</v>
      </c>
      <c r="G20" s="61">
        <v>18313300</v>
      </c>
      <c r="H20" s="85">
        <v>2719615</v>
      </c>
      <c r="I20" s="40">
        <f t="shared" si="1"/>
        <v>54392300</v>
      </c>
      <c r="J20" s="5"/>
      <c r="K20" s="58">
        <f t="shared" si="2"/>
        <v>0</v>
      </c>
      <c r="L20" s="59"/>
      <c r="M20" s="59"/>
      <c r="N20" s="2"/>
      <c r="O20" s="2"/>
      <c r="P20" s="2"/>
      <c r="Q20" s="2"/>
    </row>
    <row r="21" spans="3:17" ht="15" customHeight="1">
      <c r="C21" s="86"/>
      <c r="D21" s="77"/>
      <c r="E21" s="39"/>
      <c r="F21" s="19"/>
      <c r="G21" s="61"/>
      <c r="H21" s="93"/>
      <c r="I21" s="77"/>
      <c r="J21" s="5"/>
      <c r="K21" s="58">
        <f t="shared" si="2"/>
        <v>0</v>
      </c>
      <c r="L21" s="59"/>
      <c r="M21" s="59"/>
      <c r="N21" s="2"/>
      <c r="O21" s="2"/>
      <c r="P21" s="2"/>
      <c r="Q21" s="2"/>
    </row>
    <row r="22" spans="3:17" ht="15" customHeight="1">
      <c r="C22" s="87"/>
      <c r="D22" s="19"/>
      <c r="E22" s="19"/>
      <c r="F22" s="7"/>
      <c r="G22" s="3"/>
      <c r="H22" s="94"/>
      <c r="I22" s="5"/>
      <c r="J22" s="19"/>
      <c r="K22" s="19"/>
      <c r="L22" s="2"/>
      <c r="M22" s="2"/>
      <c r="N22" s="2"/>
      <c r="O22" s="2"/>
      <c r="P22" s="2"/>
      <c r="Q22" s="2"/>
    </row>
    <row r="23" spans="3:17" ht="15" customHeight="1">
      <c r="C23" s="87"/>
      <c r="D23" s="19"/>
      <c r="E23" s="19"/>
      <c r="F23" s="7"/>
      <c r="G23" s="3"/>
      <c r="H23" s="94"/>
      <c r="I23" s="5"/>
      <c r="J23" s="19"/>
      <c r="K23" s="19"/>
      <c r="L23" s="2"/>
      <c r="M23" s="2"/>
      <c r="N23" s="2"/>
      <c r="O23" s="2"/>
      <c r="P23" s="2"/>
      <c r="Q23" s="2"/>
    </row>
    <row r="24" spans="3:17" ht="15" customHeight="1">
      <c r="C24" s="88"/>
      <c r="D24" s="19"/>
      <c r="E24" s="19"/>
      <c r="F24" s="7"/>
      <c r="G24" s="3"/>
      <c r="H24" s="94"/>
      <c r="I24" s="5"/>
      <c r="J24" s="19"/>
      <c r="K24" s="19"/>
      <c r="L24" s="2"/>
      <c r="M24" s="2"/>
      <c r="N24" s="2"/>
      <c r="O24" s="2"/>
      <c r="P24" s="2"/>
      <c r="Q24" s="2"/>
    </row>
    <row r="25" spans="3:17" ht="15" customHeight="1">
      <c r="C25" s="88"/>
      <c r="D25" s="19"/>
      <c r="E25" s="19"/>
      <c r="F25" s="7"/>
      <c r="G25" s="37"/>
      <c r="H25" s="94"/>
      <c r="I25" s="37"/>
      <c r="J25" s="19"/>
      <c r="K25" s="19"/>
      <c r="L25" s="2"/>
      <c r="M25" s="2"/>
      <c r="N25" s="2"/>
      <c r="O25" s="2"/>
      <c r="P25" s="2"/>
      <c r="Q25" s="2"/>
    </row>
    <row r="26" spans="3:17" ht="15" customHeight="1">
      <c r="C26" s="88"/>
      <c r="D26" s="19"/>
      <c r="E26" s="19"/>
      <c r="F26" s="7"/>
      <c r="G26" s="37"/>
      <c r="H26" s="94"/>
      <c r="I26" s="37"/>
      <c r="J26" s="19"/>
      <c r="K26" s="19"/>
      <c r="L26" s="2"/>
      <c r="M26" s="2"/>
      <c r="N26" s="2"/>
      <c r="O26" s="2"/>
      <c r="P26" s="2"/>
      <c r="Q26" s="2"/>
    </row>
    <row r="27" spans="3:17" ht="15" customHeight="1">
      <c r="C27" s="88"/>
      <c r="D27" s="19"/>
      <c r="E27" s="19"/>
      <c r="F27" s="7"/>
      <c r="G27" s="37"/>
      <c r="H27" s="94"/>
      <c r="I27" s="37"/>
      <c r="J27" s="19"/>
      <c r="K27" s="19"/>
      <c r="L27" s="2"/>
      <c r="M27" s="2"/>
      <c r="N27" s="2"/>
      <c r="O27" s="2"/>
      <c r="P27" s="2"/>
      <c r="Q27" s="2"/>
    </row>
    <row r="28" spans="3:17" ht="15" customHeight="1">
      <c r="C28" s="88"/>
      <c r="D28" s="19"/>
      <c r="E28" s="19"/>
      <c r="F28" s="7"/>
      <c r="G28" s="37"/>
      <c r="H28" s="94"/>
      <c r="I28" s="37"/>
      <c r="J28" s="19"/>
      <c r="K28" s="19"/>
      <c r="L28" s="2"/>
      <c r="M28" s="2"/>
      <c r="N28" s="2"/>
      <c r="O28" s="2"/>
      <c r="P28" s="2"/>
      <c r="Q28" s="2"/>
    </row>
    <row r="29" spans="3:17" ht="15" customHeight="1">
      <c r="C29" s="88"/>
      <c r="D29" s="19"/>
      <c r="E29" s="19"/>
      <c r="F29" s="7"/>
      <c r="G29" s="37"/>
      <c r="H29" s="94"/>
      <c r="I29" s="37"/>
      <c r="J29" s="19"/>
      <c r="K29" s="19"/>
      <c r="L29" s="52"/>
      <c r="O29" s="2"/>
      <c r="P29" s="2"/>
      <c r="Q29" s="2"/>
    </row>
    <row r="30" spans="3:12" ht="15" customHeight="1">
      <c r="C30" s="88"/>
      <c r="D30" s="19"/>
      <c r="E30" s="19"/>
      <c r="F30" s="7"/>
      <c r="H30" s="94"/>
      <c r="J30" s="19"/>
      <c r="K30" s="19"/>
      <c r="L30" s="52"/>
    </row>
    <row r="31" spans="3:12" ht="15" customHeight="1">
      <c r="C31" s="88"/>
      <c r="D31" s="19"/>
      <c r="E31" s="19"/>
      <c r="F31" s="7"/>
      <c r="H31" s="94"/>
      <c r="J31" s="19"/>
      <c r="K31" s="19"/>
      <c r="L31" s="52"/>
    </row>
    <row r="32" spans="3:12" ht="15" customHeight="1">
      <c r="C32" s="89"/>
      <c r="D32" s="19"/>
      <c r="E32" s="19"/>
      <c r="F32" s="52"/>
      <c r="H32" s="94"/>
      <c r="J32" s="19"/>
      <c r="K32" s="19"/>
      <c r="L32" s="52"/>
    </row>
    <row r="33" spans="3:12" ht="15" customHeight="1">
      <c r="C33" s="89"/>
      <c r="D33" s="19"/>
      <c r="E33" s="19"/>
      <c r="F33" s="52"/>
      <c r="H33" s="94"/>
      <c r="J33" s="19"/>
      <c r="K33" s="19"/>
      <c r="L33" s="52"/>
    </row>
    <row r="34" spans="3:12" ht="15" customHeight="1">
      <c r="C34" s="89"/>
      <c r="D34" s="19"/>
      <c r="E34" s="19"/>
      <c r="F34" s="52"/>
      <c r="H34" s="94"/>
      <c r="J34" s="19"/>
      <c r="K34" s="19"/>
      <c r="L34" s="52"/>
    </row>
    <row r="35" spans="2:12" ht="15" customHeight="1">
      <c r="B35" s="60"/>
      <c r="C35" s="90"/>
      <c r="D35" s="60"/>
      <c r="F35" s="52"/>
      <c r="L35" s="52"/>
    </row>
    <row r="36" spans="2:12" ht="15" customHeight="1">
      <c r="B36" s="60"/>
      <c r="C36" s="90"/>
      <c r="D36" s="60"/>
      <c r="F36" s="52"/>
      <c r="H36" s="92"/>
      <c r="L36" s="52"/>
    </row>
    <row r="37" spans="2:12" ht="15" customHeight="1">
      <c r="B37" s="60"/>
      <c r="C37" s="90"/>
      <c r="D37" s="19"/>
      <c r="F37" s="52"/>
      <c r="L37" s="52"/>
    </row>
    <row r="38" spans="2:6" ht="15" customHeight="1">
      <c r="B38" s="60"/>
      <c r="C38" s="90"/>
      <c r="D38" s="60"/>
      <c r="F38" s="52"/>
    </row>
    <row r="39" spans="2:4" ht="15" customHeight="1">
      <c r="B39" s="60"/>
      <c r="C39" s="90"/>
      <c r="D39" s="60"/>
    </row>
    <row r="40" spans="2:3" ht="15" customHeight="1">
      <c r="B40" s="60"/>
      <c r="C40" s="9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625" style="3" customWidth="1"/>
    <col min="2" max="6" width="8.25390625" style="2" customWidth="1"/>
    <col min="7" max="7" width="8.875" style="2" customWidth="1"/>
    <col min="8" max="9" width="9.125" style="2" customWidth="1"/>
    <col min="10" max="10" width="13.00390625" style="2" customWidth="1"/>
    <col min="11" max="16384" width="9.125" style="2" customWidth="1"/>
  </cols>
  <sheetData>
    <row r="1" spans="1:6" ht="15">
      <c r="A1" s="22" t="s">
        <v>16</v>
      </c>
      <c r="B1" s="23"/>
      <c r="C1" s="23"/>
      <c r="D1" s="23"/>
      <c r="E1" s="23"/>
      <c r="F1" s="23"/>
    </row>
    <row r="2" spans="1:6" ht="15">
      <c r="A2" s="22" t="s">
        <v>17</v>
      </c>
      <c r="B2" s="23"/>
      <c r="C2" s="23"/>
      <c r="D2" s="23"/>
      <c r="E2" s="23"/>
      <c r="F2" s="23"/>
    </row>
    <row r="3" spans="1:6" ht="15">
      <c r="A3" s="23"/>
      <c r="B3" s="23"/>
      <c r="C3" s="23"/>
      <c r="D3" s="23"/>
      <c r="E3" s="23"/>
      <c r="F3" s="23"/>
    </row>
    <row r="4" spans="1:6" ht="15">
      <c r="A4" s="22"/>
      <c r="B4" s="23"/>
      <c r="C4" s="23"/>
      <c r="D4" s="23"/>
      <c r="E4" s="23"/>
      <c r="F4" s="23"/>
    </row>
    <row r="5" spans="1:7" ht="15">
      <c r="A5" s="23" t="s">
        <v>18</v>
      </c>
      <c r="C5" s="23"/>
      <c r="D5" s="24"/>
      <c r="E5" s="23"/>
      <c r="F5" s="23"/>
      <c r="G5" s="25"/>
    </row>
    <row r="6" spans="1:7" ht="15">
      <c r="A6" s="26"/>
      <c r="B6" s="27">
        <v>2007</v>
      </c>
      <c r="C6" s="27">
        <v>2008</v>
      </c>
      <c r="D6" s="27">
        <v>2009</v>
      </c>
      <c r="E6" s="27">
        <v>2010</v>
      </c>
      <c r="F6" s="22"/>
      <c r="G6" s="28"/>
    </row>
    <row r="7" spans="1:7" ht="15">
      <c r="A7" s="26" t="s">
        <v>15</v>
      </c>
      <c r="B7" s="29">
        <v>20998.173185</v>
      </c>
      <c r="C7" s="29">
        <v>21541.108087</v>
      </c>
      <c r="D7" s="29">
        <v>22311.626007</v>
      </c>
      <c r="E7" s="29">
        <v>22322.720629</v>
      </c>
      <c r="F7" s="29"/>
      <c r="G7" s="9"/>
    </row>
    <row r="8" spans="1:7" ht="15">
      <c r="A8" s="22" t="s">
        <v>19</v>
      </c>
      <c r="B8" s="29">
        <v>19228.04677</v>
      </c>
      <c r="C8" s="29">
        <v>19050.173937</v>
      </c>
      <c r="D8" s="29">
        <v>19942.983578</v>
      </c>
      <c r="E8" s="29">
        <v>19008.297432</v>
      </c>
      <c r="F8" s="29"/>
      <c r="G8" s="9"/>
    </row>
    <row r="9" spans="1:7" ht="15">
      <c r="A9" s="22">
        <v>585.3</v>
      </c>
      <c r="B9" s="29">
        <v>19424.46855</v>
      </c>
      <c r="C9" s="29">
        <v>19557.900921</v>
      </c>
      <c r="D9" s="29">
        <v>20918.179979</v>
      </c>
      <c r="E9" s="29">
        <v>21301.356615</v>
      </c>
      <c r="F9" s="29"/>
      <c r="G9" s="9"/>
    </row>
    <row r="10" spans="1:7" ht="15">
      <c r="A10" s="22" t="s">
        <v>20</v>
      </c>
      <c r="B10" s="29">
        <v>24396.757087</v>
      </c>
      <c r="C10" s="29">
        <v>26187.036179</v>
      </c>
      <c r="D10" s="29">
        <v>27357.281204</v>
      </c>
      <c r="E10" s="29">
        <v>28508.025881</v>
      </c>
      <c r="F10" s="29"/>
      <c r="G10" s="9"/>
    </row>
    <row r="11" spans="1:7" ht="15">
      <c r="A11" s="22" t="s">
        <v>181</v>
      </c>
      <c r="B11" s="29">
        <v>21211.186821</v>
      </c>
      <c r="C11" s="29">
        <v>22007.200575</v>
      </c>
      <c r="D11" s="29">
        <v>22466.423481</v>
      </c>
      <c r="E11" s="29">
        <v>22275.009665</v>
      </c>
      <c r="F11" s="23"/>
      <c r="G11" s="9"/>
    </row>
    <row r="12" spans="1:7" ht="15">
      <c r="A12" s="30"/>
      <c r="B12" s="30"/>
      <c r="C12" s="78"/>
      <c r="D12" s="78"/>
      <c r="E12" s="78"/>
      <c r="F12" s="22"/>
      <c r="G12" s="31"/>
    </row>
    <row r="13" spans="1:7" ht="15">
      <c r="A13" s="32"/>
      <c r="B13" s="29"/>
      <c r="C13" s="29"/>
      <c r="D13" s="29"/>
      <c r="E13" s="29"/>
      <c r="F13" s="29"/>
      <c r="G13" s="33"/>
    </row>
    <row r="14" spans="1:7" ht="15">
      <c r="A14" s="34" t="s">
        <v>21</v>
      </c>
      <c r="B14" s="9"/>
      <c r="C14" s="9"/>
      <c r="D14" s="9"/>
      <c r="E14" s="29"/>
      <c r="F14" s="29"/>
      <c r="G14" s="8"/>
    </row>
    <row r="15" spans="1:7" ht="15">
      <c r="A15" s="26"/>
      <c r="B15" s="27">
        <v>2007</v>
      </c>
      <c r="C15" s="27">
        <v>2008</v>
      </c>
      <c r="D15" s="27">
        <v>2009</v>
      </c>
      <c r="E15" s="27">
        <v>2010</v>
      </c>
      <c r="F15" s="29"/>
      <c r="G15" s="8"/>
    </row>
    <row r="16" spans="1:7" ht="15">
      <c r="A16" s="26" t="s">
        <v>15</v>
      </c>
      <c r="B16" s="29">
        <v>15594.578535</v>
      </c>
      <c r="C16" s="29">
        <v>16776.21576</v>
      </c>
      <c r="D16" s="29">
        <v>16727.387904</v>
      </c>
      <c r="E16" s="29">
        <v>13394.978384</v>
      </c>
      <c r="G16" s="8"/>
    </row>
    <row r="17" spans="1:5" ht="15">
      <c r="A17" s="22" t="s">
        <v>19</v>
      </c>
      <c r="B17" s="29">
        <v>12141.514389</v>
      </c>
      <c r="C17" s="29">
        <v>12676.594162</v>
      </c>
      <c r="D17" s="29">
        <v>13146.510964</v>
      </c>
      <c r="E17" s="29">
        <v>10406.473844</v>
      </c>
    </row>
    <row r="18" spans="1:6" ht="15">
      <c r="A18" s="22">
        <v>585.3</v>
      </c>
      <c r="B18" s="29">
        <v>14500.088333</v>
      </c>
      <c r="C18" s="29">
        <v>16489.717194</v>
      </c>
      <c r="D18" s="29">
        <v>16080.180552</v>
      </c>
      <c r="E18" s="29">
        <v>13060.739064</v>
      </c>
      <c r="F18" s="8"/>
    </row>
    <row r="19" spans="1:6" ht="15">
      <c r="A19" s="22" t="s">
        <v>20</v>
      </c>
      <c r="B19" s="29">
        <v>22106.714736</v>
      </c>
      <c r="C19" s="29">
        <v>23169.041461</v>
      </c>
      <c r="D19" s="29">
        <v>21898.615222</v>
      </c>
      <c r="E19" s="29">
        <v>18846.176136</v>
      </c>
      <c r="F19" s="8"/>
    </row>
    <row r="20" spans="1:6" ht="15">
      <c r="A20" s="22" t="s">
        <v>181</v>
      </c>
      <c r="B20" s="29">
        <v>15757.221281</v>
      </c>
      <c r="C20" s="29">
        <v>16849.126876</v>
      </c>
      <c r="D20" s="29">
        <v>17057.046758</v>
      </c>
      <c r="E20" s="29">
        <v>13508.539586</v>
      </c>
      <c r="F20" s="8"/>
    </row>
    <row r="21" spans="5:6" ht="15">
      <c r="E21" s="35"/>
      <c r="F21" s="8"/>
    </row>
    <row r="22" spans="5:6" ht="15">
      <c r="E22" s="35"/>
      <c r="F22" s="8"/>
    </row>
    <row r="23" ht="15">
      <c r="F23" s="2" t="s">
        <v>22</v>
      </c>
    </row>
    <row r="24" ht="15">
      <c r="I24" s="18"/>
    </row>
    <row r="25" ht="15">
      <c r="I25" s="18"/>
    </row>
    <row r="26" ht="15">
      <c r="G26" s="35"/>
    </row>
    <row r="27" ht="15">
      <c r="G27" s="35"/>
    </row>
    <row r="28" spans="5:6" ht="15">
      <c r="E28" s="35"/>
      <c r="F28" s="35"/>
    </row>
    <row r="29" ht="15">
      <c r="F29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6" width="20.75390625" style="2" customWidth="1"/>
    <col min="7" max="16384" width="9.125" style="2" customWidth="1"/>
  </cols>
  <sheetData>
    <row r="1" spans="1:7" ht="15" customHeight="1">
      <c r="A1" s="3" t="s">
        <v>51</v>
      </c>
      <c r="B1" s="19"/>
      <c r="C1" s="61"/>
      <c r="D1" s="6"/>
      <c r="E1" s="6"/>
      <c r="F1" s="20"/>
      <c r="G1" s="3"/>
    </row>
    <row r="2" spans="1:7" ht="15" customHeight="1">
      <c r="A2" s="98" t="s">
        <v>114</v>
      </c>
      <c r="B2" s="19"/>
      <c r="C2" s="61"/>
      <c r="D2" s="6"/>
      <c r="E2" s="6"/>
      <c r="F2" s="20"/>
      <c r="G2" s="3"/>
    </row>
    <row r="3" spans="1:7" ht="15" customHeight="1">
      <c r="A3" s="3"/>
      <c r="B3" s="19"/>
      <c r="C3" s="61"/>
      <c r="D3" s="6"/>
      <c r="E3" s="6"/>
      <c r="F3" s="20"/>
      <c r="G3" s="3"/>
    </row>
    <row r="4" spans="1:7" ht="15" customHeight="1">
      <c r="A4" s="3"/>
      <c r="B4" s="3"/>
      <c r="C4" s="40"/>
      <c r="D4" s="6"/>
      <c r="E4" s="40"/>
      <c r="F4" s="6"/>
      <c r="G4" s="3"/>
    </row>
    <row r="5" spans="1:8" ht="15" customHeight="1">
      <c r="A5" s="3"/>
      <c r="B5" s="3" t="s">
        <v>163</v>
      </c>
      <c r="C5" s="40" t="s">
        <v>78</v>
      </c>
      <c r="D5" s="40" t="s">
        <v>134</v>
      </c>
      <c r="E5" s="40" t="s">
        <v>80</v>
      </c>
      <c r="F5" s="40" t="s">
        <v>81</v>
      </c>
      <c r="G5" s="56"/>
      <c r="H5" s="3"/>
    </row>
    <row r="6" spans="1:7" ht="15" customHeight="1">
      <c r="A6" s="3" t="s">
        <v>82</v>
      </c>
      <c r="B6" s="3" t="s">
        <v>164</v>
      </c>
      <c r="C6" s="40">
        <v>13026790</v>
      </c>
      <c r="D6" s="40">
        <f>C6*20</f>
        <v>260535800</v>
      </c>
      <c r="E6" s="39">
        <v>9.9</v>
      </c>
      <c r="F6" s="40">
        <v>260535800</v>
      </c>
      <c r="G6" s="56"/>
    </row>
    <row r="7" spans="1:8" ht="15" customHeight="1">
      <c r="A7" s="3" t="s">
        <v>83</v>
      </c>
      <c r="B7" s="3" t="s">
        <v>165</v>
      </c>
      <c r="C7" s="40">
        <v>12090367</v>
      </c>
      <c r="D7" s="40">
        <f aca="true" t="shared" si="0" ref="D7:D20">C7*20</f>
        <v>241807340</v>
      </c>
      <c r="E7" s="39">
        <v>19.1</v>
      </c>
      <c r="F7" s="40">
        <v>502343140</v>
      </c>
      <c r="G7" s="62"/>
      <c r="H7" s="6"/>
    </row>
    <row r="8" spans="1:8" ht="15" customHeight="1">
      <c r="A8" s="3" t="s">
        <v>84</v>
      </c>
      <c r="B8" s="5" t="s">
        <v>166</v>
      </c>
      <c r="C8" s="40">
        <v>10198132</v>
      </c>
      <c r="D8" s="40">
        <f t="shared" si="0"/>
        <v>203962640</v>
      </c>
      <c r="E8" s="39">
        <v>26.8</v>
      </c>
      <c r="F8" s="40">
        <v>706305780</v>
      </c>
      <c r="G8" s="62"/>
      <c r="H8" s="5"/>
    </row>
    <row r="9" spans="1:8" ht="15" customHeight="1">
      <c r="A9" s="3" t="s">
        <v>85</v>
      </c>
      <c r="B9" s="3" t="s">
        <v>167</v>
      </c>
      <c r="C9" s="40">
        <v>10060448</v>
      </c>
      <c r="D9" s="40">
        <f t="shared" si="0"/>
        <v>201208960</v>
      </c>
      <c r="E9" s="39">
        <v>34.4</v>
      </c>
      <c r="F9" s="40">
        <v>907514740</v>
      </c>
      <c r="G9" s="56"/>
      <c r="H9" s="5"/>
    </row>
    <row r="10" spans="1:8" ht="15" customHeight="1">
      <c r="A10" s="3" t="s">
        <v>86</v>
      </c>
      <c r="B10" s="3" t="s">
        <v>168</v>
      </c>
      <c r="C10" s="40">
        <v>9730372</v>
      </c>
      <c r="D10" s="40">
        <f t="shared" si="0"/>
        <v>194607440</v>
      </c>
      <c r="E10" s="39">
        <v>41.9</v>
      </c>
      <c r="F10" s="40">
        <v>1102122180</v>
      </c>
      <c r="G10" s="62"/>
      <c r="H10" s="5"/>
    </row>
    <row r="11" spans="1:8" ht="15" customHeight="1">
      <c r="A11" s="3" t="s">
        <v>87</v>
      </c>
      <c r="B11" s="3" t="s">
        <v>169</v>
      </c>
      <c r="C11" s="40">
        <v>6939389</v>
      </c>
      <c r="D11" s="40">
        <f t="shared" si="0"/>
        <v>138787780</v>
      </c>
      <c r="E11" s="39">
        <v>47.2</v>
      </c>
      <c r="F11" s="40">
        <v>1240909960</v>
      </c>
      <c r="G11" s="62"/>
      <c r="H11" s="5"/>
    </row>
    <row r="12" spans="1:8" ht="15" customHeight="1">
      <c r="A12" s="3" t="s">
        <v>88</v>
      </c>
      <c r="B12" s="3" t="s">
        <v>170</v>
      </c>
      <c r="C12" s="40">
        <v>6569100</v>
      </c>
      <c r="D12" s="40">
        <f t="shared" si="0"/>
        <v>131382000</v>
      </c>
      <c r="E12" s="39">
        <v>52.1</v>
      </c>
      <c r="F12" s="40">
        <v>1372291960</v>
      </c>
      <c r="G12" s="56"/>
      <c r="H12" s="5"/>
    </row>
    <row r="13" spans="1:8" ht="15" customHeight="1">
      <c r="A13" s="3" t="s">
        <v>89</v>
      </c>
      <c r="B13" s="56" t="s">
        <v>171</v>
      </c>
      <c r="C13" s="40">
        <v>6437906</v>
      </c>
      <c r="D13" s="40">
        <f t="shared" si="0"/>
        <v>128758120</v>
      </c>
      <c r="E13" s="39">
        <v>57</v>
      </c>
      <c r="F13" s="40">
        <v>1501050080</v>
      </c>
      <c r="G13" s="62"/>
      <c r="H13" s="5"/>
    </row>
    <row r="14" spans="1:8" ht="15" customHeight="1">
      <c r="A14" s="3" t="s">
        <v>90</v>
      </c>
      <c r="B14" s="3" t="s">
        <v>172</v>
      </c>
      <c r="C14" s="40">
        <v>4511724</v>
      </c>
      <c r="D14" s="40">
        <f t="shared" si="0"/>
        <v>90234480</v>
      </c>
      <c r="E14" s="39">
        <v>60.5</v>
      </c>
      <c r="F14" s="40">
        <v>1591284560</v>
      </c>
      <c r="G14" s="62"/>
      <c r="H14" s="5"/>
    </row>
    <row r="15" spans="1:8" ht="15" customHeight="1">
      <c r="A15" s="3" t="s">
        <v>91</v>
      </c>
      <c r="B15" s="3" t="s">
        <v>173</v>
      </c>
      <c r="C15" s="40">
        <v>4163811</v>
      </c>
      <c r="D15" s="40">
        <f t="shared" si="0"/>
        <v>83276220</v>
      </c>
      <c r="E15" s="39">
        <v>63.6</v>
      </c>
      <c r="F15" s="40">
        <v>1674560780</v>
      </c>
      <c r="G15" s="62"/>
      <c r="H15" s="5"/>
    </row>
    <row r="16" spans="1:8" ht="15" customHeight="1">
      <c r="A16" s="3" t="s">
        <v>92</v>
      </c>
      <c r="B16" s="3" t="s">
        <v>174</v>
      </c>
      <c r="C16" s="40">
        <v>3390239</v>
      </c>
      <c r="D16" s="40">
        <f t="shared" si="0"/>
        <v>67804780</v>
      </c>
      <c r="E16" s="39">
        <v>66.2</v>
      </c>
      <c r="F16" s="40">
        <v>1742365560</v>
      </c>
      <c r="G16" s="56"/>
      <c r="H16" s="5"/>
    </row>
    <row r="17" spans="1:8" ht="15" customHeight="1">
      <c r="A17" s="3" t="s">
        <v>93</v>
      </c>
      <c r="B17" s="3" t="s">
        <v>175</v>
      </c>
      <c r="C17" s="40">
        <v>3209772</v>
      </c>
      <c r="D17" s="40">
        <f t="shared" si="0"/>
        <v>64195440</v>
      </c>
      <c r="E17" s="39">
        <v>68.6</v>
      </c>
      <c r="F17" s="40">
        <v>1806561000</v>
      </c>
      <c r="G17" s="62"/>
      <c r="H17" s="5"/>
    </row>
    <row r="18" spans="1:8" ht="15" customHeight="1">
      <c r="A18" s="3" t="s">
        <v>94</v>
      </c>
      <c r="B18" s="3" t="s">
        <v>176</v>
      </c>
      <c r="C18" s="40">
        <v>3181233</v>
      </c>
      <c r="D18" s="40">
        <f t="shared" si="0"/>
        <v>63624660</v>
      </c>
      <c r="E18" s="39">
        <v>71.1</v>
      </c>
      <c r="F18" s="40">
        <v>1870185660</v>
      </c>
      <c r="G18" s="56"/>
      <c r="H18" s="5"/>
    </row>
    <row r="19" spans="1:8" ht="15" customHeight="1">
      <c r="A19" s="3" t="s">
        <v>95</v>
      </c>
      <c r="B19" s="3" t="s">
        <v>177</v>
      </c>
      <c r="C19" s="40">
        <v>2957288</v>
      </c>
      <c r="D19" s="40">
        <f t="shared" si="0"/>
        <v>59145760</v>
      </c>
      <c r="E19" s="39">
        <v>73.3</v>
      </c>
      <c r="F19" s="40">
        <v>1929331420</v>
      </c>
      <c r="G19" s="56"/>
      <c r="H19" s="5"/>
    </row>
    <row r="20" spans="1:8" ht="15" customHeight="1">
      <c r="A20" s="3" t="s">
        <v>96</v>
      </c>
      <c r="B20" s="3" t="s">
        <v>178</v>
      </c>
      <c r="C20" s="40">
        <v>2581345</v>
      </c>
      <c r="D20" s="40">
        <f t="shared" si="0"/>
        <v>51626900</v>
      </c>
      <c r="E20" s="39">
        <v>75.3</v>
      </c>
      <c r="F20" s="40">
        <v>1980958320</v>
      </c>
      <c r="G20" s="62"/>
      <c r="H20" s="5"/>
    </row>
    <row r="21" spans="1:8" ht="15" customHeight="1">
      <c r="A21" s="99"/>
      <c r="B21" s="19" t="s">
        <v>22</v>
      </c>
      <c r="C21" s="40"/>
      <c r="D21" s="77"/>
      <c r="E21" s="40"/>
      <c r="F21" s="20"/>
      <c r="G21" s="63"/>
      <c r="H21" s="5"/>
    </row>
    <row r="22" spans="2:8" ht="15" customHeight="1">
      <c r="B22" s="19"/>
      <c r="C22" s="40"/>
      <c r="D22" s="40"/>
      <c r="E22" s="40"/>
      <c r="F22" s="57"/>
      <c r="G22" s="63"/>
      <c r="H22" s="5"/>
    </row>
    <row r="23" spans="1:6" ht="15" customHeight="1">
      <c r="A23" s="3"/>
      <c r="B23" s="19"/>
      <c r="C23" s="40"/>
      <c r="D23" s="40"/>
      <c r="E23" s="19"/>
      <c r="F23" s="7"/>
    </row>
    <row r="24" ht="15" customHeight="1">
      <c r="A24" s="100" t="s">
        <v>179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9" width="11.375" style="6" customWidth="1"/>
    <col min="10" max="12" width="9.25390625" style="101" customWidth="1"/>
    <col min="13" max="14" width="9.25390625" style="101" bestFit="1" customWidth="1"/>
    <col min="15" max="17" width="9.125" style="101" customWidth="1"/>
    <col min="18" max="16384" width="9.125" style="2" customWidth="1"/>
  </cols>
  <sheetData>
    <row r="1" ht="15">
      <c r="A1" s="3" t="s">
        <v>54</v>
      </c>
    </row>
    <row r="2" ht="15">
      <c r="A2" s="3" t="s">
        <v>182</v>
      </c>
    </row>
    <row r="3" ht="15">
      <c r="A3" s="4"/>
    </row>
    <row r="5" spans="2:8" ht="15">
      <c r="B5" s="6" t="s">
        <v>23</v>
      </c>
      <c r="F5" s="6" t="s">
        <v>24</v>
      </c>
      <c r="H5" s="28"/>
    </row>
    <row r="6" spans="2:9" ht="15">
      <c r="B6" s="28">
        <v>2007</v>
      </c>
      <c r="C6" s="28">
        <v>2008</v>
      </c>
      <c r="D6" s="6">
        <v>2009</v>
      </c>
      <c r="E6" s="6">
        <v>2010</v>
      </c>
      <c r="F6" s="28">
        <v>2007</v>
      </c>
      <c r="G6" s="28">
        <v>2008</v>
      </c>
      <c r="H6" s="28">
        <v>2009</v>
      </c>
      <c r="I6" s="6">
        <v>2010</v>
      </c>
    </row>
    <row r="7" spans="1:9" ht="15">
      <c r="A7" s="3" t="s">
        <v>25</v>
      </c>
      <c r="B7" s="9">
        <v>23380.523118</v>
      </c>
      <c r="C7" s="9">
        <v>23761.18852</v>
      </c>
      <c r="D7" s="9">
        <v>24710.668422</v>
      </c>
      <c r="E7" s="9">
        <v>24592.500928</v>
      </c>
      <c r="F7" s="9">
        <v>27885.823235</v>
      </c>
      <c r="G7" s="9">
        <v>28292.005904</v>
      </c>
      <c r="H7" s="9">
        <v>28151.026891</v>
      </c>
      <c r="I7" s="9">
        <v>28651.420809</v>
      </c>
    </row>
    <row r="8" spans="1:9" ht="15">
      <c r="A8" s="3" t="s">
        <v>19</v>
      </c>
      <c r="B8" s="9">
        <v>22055.513722</v>
      </c>
      <c r="C8" s="9">
        <v>21631.910298</v>
      </c>
      <c r="D8" s="9">
        <v>22757.71288</v>
      </c>
      <c r="E8" s="9">
        <v>20790.014373</v>
      </c>
      <c r="F8" s="9">
        <v>24237.135006</v>
      </c>
      <c r="G8" s="9">
        <v>25439.85214</v>
      </c>
      <c r="H8" s="9">
        <v>24458.824041</v>
      </c>
      <c r="I8" s="9">
        <v>26031.839671</v>
      </c>
    </row>
    <row r="9" spans="1:9" ht="15">
      <c r="A9" s="3">
        <v>585.3</v>
      </c>
      <c r="B9" s="9">
        <v>22318.729622</v>
      </c>
      <c r="C9" s="9">
        <v>22029.01444</v>
      </c>
      <c r="D9" s="9">
        <v>23510.412283</v>
      </c>
      <c r="E9" s="9">
        <v>23758.401009</v>
      </c>
      <c r="F9" s="9">
        <v>26770.692259</v>
      </c>
      <c r="G9" s="9">
        <v>24776.279565</v>
      </c>
      <c r="H9" s="9">
        <v>26752.36257</v>
      </c>
      <c r="I9" s="9">
        <v>26845.037924</v>
      </c>
    </row>
    <row r="10" spans="1:9" ht="15">
      <c r="A10" s="3" t="s">
        <v>20</v>
      </c>
      <c r="B10" s="9">
        <v>27108.965138</v>
      </c>
      <c r="C10" s="9">
        <v>28064.066056</v>
      </c>
      <c r="D10" s="9">
        <v>30051.975613</v>
      </c>
      <c r="E10" s="9">
        <v>31282.890581</v>
      </c>
      <c r="F10" s="9">
        <v>30426.14137</v>
      </c>
      <c r="G10" s="9">
        <v>33482.145683</v>
      </c>
      <c r="H10" s="9">
        <v>34237.317129</v>
      </c>
      <c r="I10" s="9">
        <v>36914.207707</v>
      </c>
    </row>
    <row r="11" spans="1:9" ht="15">
      <c r="A11" s="3" t="s">
        <v>181</v>
      </c>
      <c r="B11" s="9">
        <v>23262.005224</v>
      </c>
      <c r="C11" s="9">
        <v>24123.387154</v>
      </c>
      <c r="D11" s="9">
        <v>24552.599242</v>
      </c>
      <c r="E11" s="9">
        <v>24242.355743</v>
      </c>
      <c r="F11" s="9">
        <v>28438.909278</v>
      </c>
      <c r="G11" s="9">
        <v>29466.124442</v>
      </c>
      <c r="H11" s="9">
        <v>27937.202697</v>
      </c>
      <c r="I11" s="9">
        <v>28032.462538</v>
      </c>
    </row>
    <row r="12" spans="1:9" ht="15">
      <c r="A12" s="53"/>
      <c r="B12" s="47"/>
      <c r="C12" s="47"/>
      <c r="D12" s="47"/>
      <c r="E12" s="47"/>
      <c r="F12" s="47"/>
      <c r="G12" s="47"/>
      <c r="H12" s="47"/>
      <c r="I12" s="79"/>
    </row>
    <row r="13" spans="1:9" ht="15">
      <c r="A13" s="53"/>
      <c r="B13" s="47"/>
      <c r="C13" s="47"/>
      <c r="D13" s="47"/>
      <c r="E13" s="47"/>
      <c r="F13" s="47"/>
      <c r="G13" s="47"/>
      <c r="H13" s="47"/>
      <c r="I13" s="79"/>
    </row>
    <row r="14" spans="1:9" ht="15">
      <c r="A14" s="36"/>
      <c r="B14" s="80"/>
      <c r="C14" s="80"/>
      <c r="D14" s="80"/>
      <c r="E14" s="80"/>
      <c r="F14" s="80"/>
      <c r="G14" s="80"/>
      <c r="H14" s="80"/>
      <c r="I14" s="42"/>
    </row>
    <row r="15" spans="1:9" ht="15">
      <c r="A15" s="36"/>
      <c r="B15" s="80"/>
      <c r="C15" s="80"/>
      <c r="D15" s="80"/>
      <c r="E15" s="80"/>
      <c r="F15" s="80"/>
      <c r="G15" s="80"/>
      <c r="H15" s="80"/>
      <c r="I15" s="42"/>
    </row>
    <row r="16" spans="1:9" ht="15">
      <c r="A16" s="4"/>
      <c r="B16" s="7"/>
      <c r="C16" s="7"/>
      <c r="D16" s="7"/>
      <c r="E16" s="7"/>
      <c r="F16" s="7"/>
      <c r="G16" s="7"/>
      <c r="H16" s="7"/>
      <c r="I16" s="42"/>
    </row>
    <row r="17" spans="2:9" ht="15">
      <c r="B17" s="7"/>
      <c r="C17" s="7"/>
      <c r="D17" s="7"/>
      <c r="E17" s="7"/>
      <c r="F17" s="7"/>
      <c r="G17" s="7"/>
      <c r="H17" s="7"/>
      <c r="I17" s="7"/>
    </row>
    <row r="18" spans="2:9" ht="15"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7"/>
      <c r="C21" s="7"/>
      <c r="D21" s="7"/>
      <c r="E21" s="7"/>
      <c r="F21" s="7"/>
      <c r="G21" s="7"/>
      <c r="H21" s="7"/>
      <c r="I21" s="7"/>
    </row>
    <row r="22" spans="2:9" ht="15">
      <c r="B22" s="7"/>
      <c r="C22" s="7"/>
      <c r="D22" s="7"/>
      <c r="E22" s="7"/>
      <c r="F22" s="81"/>
      <c r="G22" s="7"/>
      <c r="H22" s="7"/>
      <c r="I22" s="7"/>
    </row>
    <row r="23" ht="15">
      <c r="M23" s="18"/>
    </row>
    <row r="24" ht="15">
      <c r="M24" s="18"/>
    </row>
    <row r="28" spans="1:9" ht="15">
      <c r="A28" s="38"/>
      <c r="B28" s="81"/>
      <c r="C28" s="81"/>
      <c r="D28" s="81"/>
      <c r="E28" s="81"/>
      <c r="F28" s="81"/>
      <c r="G28" s="81"/>
      <c r="H28" s="81"/>
      <c r="I28" s="81"/>
    </row>
    <row r="29" spans="1:9" ht="15">
      <c r="A29" s="38"/>
      <c r="B29" s="81"/>
      <c r="C29" s="81"/>
      <c r="D29" s="81"/>
      <c r="E29" s="81"/>
      <c r="G29" s="81"/>
      <c r="H29" s="81"/>
      <c r="I29" s="8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7" width="8.25390625" style="2" customWidth="1"/>
    <col min="8" max="8" width="8.875" style="2" customWidth="1"/>
    <col min="9" max="9" width="10.125" style="101" customWidth="1"/>
    <col min="10" max="12" width="9.25390625" style="101" customWidth="1"/>
    <col min="13" max="17" width="9.125" style="101" customWidth="1"/>
    <col min="18" max="16384" width="9.125" style="2" customWidth="1"/>
  </cols>
  <sheetData>
    <row r="1" ht="15">
      <c r="A1" s="3" t="s">
        <v>55</v>
      </c>
    </row>
    <row r="2" ht="15">
      <c r="A2" s="3" t="s">
        <v>26</v>
      </c>
    </row>
    <row r="3" ht="15">
      <c r="A3" s="4"/>
    </row>
    <row r="5" spans="2:8" ht="15">
      <c r="B5" s="2" t="s">
        <v>23</v>
      </c>
      <c r="F5" s="2" t="s">
        <v>24</v>
      </c>
      <c r="H5" s="25"/>
    </row>
    <row r="6" spans="2:9" ht="15">
      <c r="B6" s="28">
        <v>2007</v>
      </c>
      <c r="C6" s="28">
        <v>2008</v>
      </c>
      <c r="D6" s="6">
        <v>2009</v>
      </c>
      <c r="E6" s="6">
        <v>2010</v>
      </c>
      <c r="F6" s="28">
        <v>2007</v>
      </c>
      <c r="G6" s="28">
        <v>2008</v>
      </c>
      <c r="H6" s="28">
        <v>2009</v>
      </c>
      <c r="I6" s="28">
        <v>2010</v>
      </c>
    </row>
    <row r="7" spans="1:9" ht="15">
      <c r="A7" s="3" t="s">
        <v>25</v>
      </c>
      <c r="B7" s="9">
        <v>29544.363032</v>
      </c>
      <c r="C7" s="9">
        <v>30946.130236</v>
      </c>
      <c r="D7" s="9">
        <v>32827.905934</v>
      </c>
      <c r="E7" s="9">
        <v>33373.894182000004</v>
      </c>
      <c r="F7" s="9">
        <v>36907.662155</v>
      </c>
      <c r="G7" s="9">
        <v>38285.579125</v>
      </c>
      <c r="H7" s="9">
        <v>38284.125646</v>
      </c>
      <c r="I7" s="9">
        <v>40486.757315</v>
      </c>
    </row>
    <row r="8" spans="1:9" ht="15">
      <c r="A8" s="3" t="s">
        <v>19</v>
      </c>
      <c r="B8" s="9">
        <v>28951.890652</v>
      </c>
      <c r="C8" s="9">
        <v>30343.201226</v>
      </c>
      <c r="D8" s="9">
        <v>32363.397975</v>
      </c>
      <c r="E8" s="9">
        <v>31555.848617</v>
      </c>
      <c r="F8" s="9">
        <v>34154.7085</v>
      </c>
      <c r="G8" s="9">
        <v>38231.736179</v>
      </c>
      <c r="H8" s="9">
        <v>38574.963667</v>
      </c>
      <c r="I8" s="9">
        <v>38704.128213</v>
      </c>
    </row>
    <row r="9" spans="1:9" ht="15">
      <c r="A9" s="3">
        <v>585.3</v>
      </c>
      <c r="B9" s="9">
        <v>29672.260062</v>
      </c>
      <c r="C9" s="9">
        <v>29936.039569</v>
      </c>
      <c r="D9" s="9">
        <v>32395.992119</v>
      </c>
      <c r="E9" s="9">
        <v>32856.289719</v>
      </c>
      <c r="F9" s="9">
        <v>36057.61841</v>
      </c>
      <c r="G9" s="9">
        <v>34519.875645</v>
      </c>
      <c r="H9" s="9">
        <v>38733.285473</v>
      </c>
      <c r="I9" s="9">
        <v>39201.062042</v>
      </c>
    </row>
    <row r="10" spans="1:9" ht="15">
      <c r="A10" s="3" t="s">
        <v>20</v>
      </c>
      <c r="B10" s="9">
        <v>31510.529565</v>
      </c>
      <c r="C10" s="9">
        <v>34527.406072</v>
      </c>
      <c r="D10" s="9">
        <v>36596.845799</v>
      </c>
      <c r="E10" s="9">
        <v>38175.002357</v>
      </c>
      <c r="F10" s="9">
        <v>40589.628249</v>
      </c>
      <c r="G10" s="9">
        <v>43519.325137</v>
      </c>
      <c r="H10" s="9">
        <v>46028.378521</v>
      </c>
      <c r="I10" s="9">
        <v>47709.710701</v>
      </c>
    </row>
    <row r="11" spans="1:9" ht="15">
      <c r="A11" s="3" t="s">
        <v>181</v>
      </c>
      <c r="B11" s="9">
        <v>29119.947561</v>
      </c>
      <c r="C11" s="9">
        <v>30605.61191</v>
      </c>
      <c r="D11" s="9">
        <v>32085.138983</v>
      </c>
      <c r="E11" s="9">
        <v>32624.001506</v>
      </c>
      <c r="F11" s="9">
        <v>36610.30086</v>
      </c>
      <c r="G11" s="9">
        <v>38420.679393</v>
      </c>
      <c r="H11" s="9">
        <v>35263.318381</v>
      </c>
      <c r="I11" s="9">
        <v>38971.768258</v>
      </c>
    </row>
    <row r="12" spans="1:9" ht="15">
      <c r="A12" s="53"/>
      <c r="B12" s="45"/>
      <c r="C12" s="45"/>
      <c r="D12" s="45"/>
      <c r="E12" s="45"/>
      <c r="F12" s="45"/>
      <c r="G12" s="45"/>
      <c r="H12" s="45"/>
      <c r="I12" s="102"/>
    </row>
    <row r="13" spans="1:9" ht="15">
      <c r="A13" s="53"/>
      <c r="B13" s="45"/>
      <c r="C13" s="45"/>
      <c r="D13" s="45"/>
      <c r="E13" s="45"/>
      <c r="F13" s="45"/>
      <c r="G13" s="45"/>
      <c r="H13" s="45"/>
      <c r="I13" s="102"/>
    </row>
    <row r="14" spans="1:8" ht="15">
      <c r="A14" s="4"/>
      <c r="B14" s="8"/>
      <c r="C14" s="8"/>
      <c r="D14" s="8"/>
      <c r="E14" s="8"/>
      <c r="F14" s="8"/>
      <c r="G14" s="8"/>
      <c r="H14" s="8"/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2:9" ht="15">
      <c r="B16" s="8"/>
      <c r="C16" s="8"/>
      <c r="D16" s="8"/>
      <c r="E16" s="8"/>
      <c r="F16" s="8"/>
      <c r="G16" s="8"/>
      <c r="H16" s="8"/>
      <c r="I16" s="8"/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2:9" ht="15">
      <c r="B18" s="8"/>
      <c r="C18" s="8"/>
      <c r="D18" s="8"/>
      <c r="E18" s="8"/>
      <c r="F18" s="8"/>
      <c r="G18" s="8"/>
      <c r="H18" s="8"/>
      <c r="I18" s="8"/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2:8" ht="15">
      <c r="B20" s="8"/>
      <c r="C20" s="8"/>
      <c r="D20" s="8"/>
      <c r="E20" s="8"/>
      <c r="F20" s="35"/>
      <c r="G20" s="8"/>
      <c r="H20" s="8"/>
    </row>
    <row r="23" ht="15">
      <c r="M23" s="18"/>
    </row>
    <row r="26" spans="1:8" ht="15">
      <c r="A26" s="38"/>
      <c r="B26" s="35"/>
      <c r="C26" s="35"/>
      <c r="D26" s="35"/>
      <c r="E26" s="35"/>
      <c r="F26" s="35"/>
      <c r="G26" s="35"/>
      <c r="H26" s="35"/>
    </row>
    <row r="27" spans="1:8" ht="15">
      <c r="A27" s="38"/>
      <c r="B27" s="35"/>
      <c r="C27" s="35"/>
      <c r="D27" s="35"/>
      <c r="E27" s="35"/>
      <c r="G27" s="35"/>
      <c r="H27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8.625" style="6" bestFit="1" customWidth="1"/>
    <col min="3" max="3" width="14.25390625" style="6" bestFit="1" customWidth="1"/>
    <col min="4" max="4" width="17.00390625" style="6" bestFit="1" customWidth="1"/>
    <col min="5" max="5" width="13.375" style="6" bestFit="1" customWidth="1"/>
    <col min="6" max="6" width="13.00390625" style="6" customWidth="1"/>
    <col min="7" max="7" width="8.125" style="6" customWidth="1"/>
    <col min="8" max="16384" width="9.125" style="2" customWidth="1"/>
  </cols>
  <sheetData>
    <row r="1" ht="15">
      <c r="A1" s="3" t="s">
        <v>27</v>
      </c>
    </row>
    <row r="2" ht="15">
      <c r="A2" s="3" t="s">
        <v>28</v>
      </c>
    </row>
    <row r="3" spans="2:4" ht="15">
      <c r="B3" s="95"/>
      <c r="C3" s="95"/>
      <c r="D3" s="95"/>
    </row>
    <row r="4" spans="2:7" ht="15">
      <c r="B4" s="6" t="s">
        <v>29</v>
      </c>
      <c r="C4" s="6" t="s">
        <v>29</v>
      </c>
      <c r="D4" s="82" t="s">
        <v>29</v>
      </c>
      <c r="E4" s="82" t="s">
        <v>29</v>
      </c>
      <c r="F4" s="96" t="s">
        <v>30</v>
      </c>
      <c r="G4" s="96"/>
    </row>
    <row r="5" spans="2:7" ht="15">
      <c r="B5" s="6" t="s">
        <v>115</v>
      </c>
      <c r="C5" s="6" t="s">
        <v>116</v>
      </c>
      <c r="D5" s="82" t="s">
        <v>117</v>
      </c>
      <c r="E5" s="82" t="s">
        <v>118</v>
      </c>
      <c r="F5" s="6" t="s">
        <v>108</v>
      </c>
      <c r="G5" s="6" t="s">
        <v>105</v>
      </c>
    </row>
    <row r="6" spans="1:10" ht="15">
      <c r="A6" s="3">
        <v>1993</v>
      </c>
      <c r="B6" s="39">
        <v>101.3172812</v>
      </c>
      <c r="C6" s="39">
        <v>3.8565117549</v>
      </c>
      <c r="D6" s="83">
        <v>3.8565117549</v>
      </c>
      <c r="E6" s="83">
        <v>0</v>
      </c>
      <c r="F6" s="7">
        <v>3.8063711434</v>
      </c>
      <c r="G6" s="6">
        <v>0</v>
      </c>
      <c r="J6" s="41"/>
    </row>
    <row r="7" spans="1:10" ht="15">
      <c r="A7" s="3">
        <v>1994</v>
      </c>
      <c r="B7" s="39">
        <v>111.14619465</v>
      </c>
      <c r="C7" s="39">
        <v>4.1904744068</v>
      </c>
      <c r="D7" s="83">
        <v>4.1904744068</v>
      </c>
      <c r="E7" s="83">
        <v>0</v>
      </c>
      <c r="F7" s="7">
        <v>3.7702365071</v>
      </c>
      <c r="G7" s="6">
        <v>0</v>
      </c>
      <c r="J7" s="41"/>
    </row>
    <row r="8" spans="1:10" ht="15">
      <c r="A8" s="3">
        <v>1995</v>
      </c>
      <c r="B8" s="39">
        <v>122.19457095</v>
      </c>
      <c r="C8" s="39">
        <v>5.1510718962</v>
      </c>
      <c r="D8" s="83">
        <v>5.1510718962</v>
      </c>
      <c r="E8" s="83">
        <v>0</v>
      </c>
      <c r="F8" s="7">
        <v>4.2154670671</v>
      </c>
      <c r="G8" s="6">
        <v>0</v>
      </c>
      <c r="J8" s="41"/>
    </row>
    <row r="9" spans="1:10" ht="15">
      <c r="A9" s="3">
        <v>1996</v>
      </c>
      <c r="B9" s="39">
        <v>128.07962719</v>
      </c>
      <c r="C9" s="39">
        <v>5.6237952145</v>
      </c>
      <c r="D9" s="83">
        <v>5.6237952145</v>
      </c>
      <c r="E9" s="83">
        <v>0</v>
      </c>
      <c r="F9" s="7">
        <v>4.3908585135</v>
      </c>
      <c r="G9" s="6">
        <v>0</v>
      </c>
      <c r="J9" s="41"/>
    </row>
    <row r="10" spans="1:10" ht="15">
      <c r="A10" s="3">
        <v>1997</v>
      </c>
      <c r="B10" s="39">
        <v>132.04585499</v>
      </c>
      <c r="C10" s="39">
        <v>6.3472357218</v>
      </c>
      <c r="D10" s="83">
        <v>6.3472357218</v>
      </c>
      <c r="E10" s="83">
        <v>0</v>
      </c>
      <c r="F10" s="7">
        <v>4.8068420794</v>
      </c>
      <c r="G10" s="6">
        <v>0</v>
      </c>
      <c r="J10" s="41"/>
    </row>
    <row r="11" spans="1:10" ht="15">
      <c r="A11" s="3">
        <v>1998</v>
      </c>
      <c r="B11" s="39">
        <v>125.25111771</v>
      </c>
      <c r="C11" s="39">
        <v>6.4921890581</v>
      </c>
      <c r="D11" s="83">
        <v>6.4921890581</v>
      </c>
      <c r="E11" s="83">
        <v>0</v>
      </c>
      <c r="F11" s="7">
        <v>5.1833382223</v>
      </c>
      <c r="G11" s="6">
        <v>0</v>
      </c>
      <c r="J11" s="41"/>
    </row>
    <row r="12" spans="1:10" ht="15">
      <c r="A12" s="3">
        <v>1999</v>
      </c>
      <c r="B12" s="39">
        <v>122.53259189</v>
      </c>
      <c r="C12" s="39">
        <v>6.745341476</v>
      </c>
      <c r="D12" s="83">
        <v>6.745341476</v>
      </c>
      <c r="E12" s="83">
        <v>0</v>
      </c>
      <c r="F12" s="7">
        <v>5.5049365823</v>
      </c>
      <c r="G12" s="6">
        <v>0</v>
      </c>
      <c r="J12" s="41"/>
    </row>
    <row r="13" spans="1:10" ht="15">
      <c r="A13" s="3">
        <v>2000</v>
      </c>
      <c r="B13" s="39">
        <v>127.29718185</v>
      </c>
      <c r="C13" s="39">
        <v>7.4152730255</v>
      </c>
      <c r="D13" s="83">
        <v>7.4152730255</v>
      </c>
      <c r="E13" s="83">
        <v>0</v>
      </c>
      <c r="F13" s="7">
        <v>5.825166683</v>
      </c>
      <c r="G13" s="6">
        <v>0</v>
      </c>
      <c r="J13" s="41"/>
    </row>
    <row r="14" spans="1:10" ht="15">
      <c r="A14" s="3">
        <v>2001</v>
      </c>
      <c r="B14" s="39">
        <v>141.12475597</v>
      </c>
      <c r="C14" s="39">
        <v>9.0827658295</v>
      </c>
      <c r="D14" s="83">
        <v>9.0827658295</v>
      </c>
      <c r="E14" s="83">
        <v>0</v>
      </c>
      <c r="F14" s="7">
        <v>6.4359833732</v>
      </c>
      <c r="G14" s="6">
        <v>0</v>
      </c>
      <c r="J14" s="41"/>
    </row>
    <row r="15" spans="1:10" ht="15">
      <c r="A15" s="3">
        <v>2002</v>
      </c>
      <c r="B15" s="39">
        <v>152.98981615</v>
      </c>
      <c r="C15" s="39">
        <v>10.927968886</v>
      </c>
      <c r="D15" s="83">
        <v>10.927968886</v>
      </c>
      <c r="E15" s="83">
        <v>0</v>
      </c>
      <c r="F15" s="7">
        <v>7.1429387662</v>
      </c>
      <c r="G15" s="6">
        <v>0</v>
      </c>
      <c r="J15" s="41"/>
    </row>
    <row r="16" spans="1:10" ht="15">
      <c r="A16" s="3">
        <v>2003</v>
      </c>
      <c r="B16" s="39">
        <v>166.49555141</v>
      </c>
      <c r="C16" s="39">
        <v>12.834754724</v>
      </c>
      <c r="D16" s="83">
        <v>12.834754724</v>
      </c>
      <c r="E16" s="83">
        <v>0</v>
      </c>
      <c r="F16" s="7">
        <v>7.7087673605</v>
      </c>
      <c r="G16" s="6">
        <v>0</v>
      </c>
      <c r="J16" s="41"/>
    </row>
    <row r="17" spans="1:10" s="6" customFormat="1" ht="15">
      <c r="A17" s="3">
        <v>2004</v>
      </c>
      <c r="B17" s="39">
        <v>182.6292873</v>
      </c>
      <c r="C17" s="39">
        <v>15.438154819</v>
      </c>
      <c r="D17" s="83">
        <v>15.438154819</v>
      </c>
      <c r="E17" s="83">
        <v>0</v>
      </c>
      <c r="F17" s="7">
        <v>8.453274416</v>
      </c>
      <c r="G17" s="6">
        <v>0</v>
      </c>
      <c r="I17" s="2"/>
      <c r="J17" s="41"/>
    </row>
    <row r="18" spans="1:10" s="6" customFormat="1" ht="15">
      <c r="A18" s="3">
        <v>2005</v>
      </c>
      <c r="B18" s="39">
        <v>193.61653586</v>
      </c>
      <c r="C18" s="39">
        <v>17.856411725</v>
      </c>
      <c r="D18" s="83">
        <v>17.856411725</v>
      </c>
      <c r="E18" s="83">
        <v>0</v>
      </c>
      <c r="F18" s="7">
        <v>9.2225654415</v>
      </c>
      <c r="G18" s="6">
        <v>0</v>
      </c>
      <c r="I18" s="2"/>
      <c r="J18" s="41"/>
    </row>
    <row r="19" spans="1:10" s="6" customFormat="1" ht="15">
      <c r="A19" s="3">
        <v>2006</v>
      </c>
      <c r="B19" s="39">
        <v>210.90938729</v>
      </c>
      <c r="C19" s="39">
        <v>21.901938937</v>
      </c>
      <c r="D19" s="83">
        <v>20.349353593</v>
      </c>
      <c r="E19" s="83">
        <v>1.5525853444</v>
      </c>
      <c r="F19" s="7">
        <v>9.648386852</v>
      </c>
      <c r="G19" s="7">
        <v>0.7361385685</v>
      </c>
      <c r="I19" s="2"/>
      <c r="J19" s="41"/>
    </row>
    <row r="20" spans="1:10" s="6" customFormat="1" ht="15">
      <c r="A20" s="3">
        <v>2007</v>
      </c>
      <c r="B20" s="39">
        <v>217.02047142</v>
      </c>
      <c r="C20" s="39">
        <v>27.661627969</v>
      </c>
      <c r="D20" s="83">
        <v>25.470619931</v>
      </c>
      <c r="E20" s="83">
        <v>2.1910080376</v>
      </c>
      <c r="F20" s="7">
        <v>11.736505669</v>
      </c>
      <c r="G20" s="7">
        <v>1.0095858807</v>
      </c>
      <c r="I20" s="2"/>
      <c r="J20" s="41"/>
    </row>
    <row r="21" spans="1:10" ht="15">
      <c r="A21" s="3">
        <v>2008</v>
      </c>
      <c r="B21" s="39">
        <v>225.14684979</v>
      </c>
      <c r="C21" s="39">
        <v>31.641068121</v>
      </c>
      <c r="D21" s="83">
        <v>29.160524448</v>
      </c>
      <c r="E21" s="83">
        <v>2.4805436732</v>
      </c>
      <c r="F21" s="7">
        <v>12.951779905</v>
      </c>
      <c r="G21" s="7">
        <v>1.1017447837</v>
      </c>
      <c r="H21" s="6"/>
      <c r="J21" s="41"/>
    </row>
    <row r="22" spans="1:9" s="6" customFormat="1" ht="15">
      <c r="A22" s="3">
        <v>2009</v>
      </c>
      <c r="B22" s="39">
        <v>235.20488471</v>
      </c>
      <c r="C22" s="39">
        <v>36.892971509</v>
      </c>
      <c r="D22" s="83">
        <v>33.941391231</v>
      </c>
      <c r="E22" s="83">
        <v>2.9515802782</v>
      </c>
      <c r="F22" s="7">
        <v>14.43056392</v>
      </c>
      <c r="G22" s="7">
        <v>1.2548975256</v>
      </c>
      <c r="I22" s="66"/>
    </row>
    <row r="23" spans="1:9" s="6" customFormat="1" ht="15">
      <c r="A23" s="3">
        <v>2010</v>
      </c>
      <c r="B23" s="39">
        <v>241.15818796</v>
      </c>
      <c r="C23" s="39">
        <v>41.001837873</v>
      </c>
      <c r="D23" s="84">
        <v>37.655855375</v>
      </c>
      <c r="E23" s="84">
        <v>3.345982498</v>
      </c>
      <c r="F23" s="7">
        <v>15.614587128</v>
      </c>
      <c r="G23" s="7">
        <v>1.3874637748</v>
      </c>
      <c r="I23" s="67"/>
    </row>
    <row r="24" spans="1:4" s="6" customFormat="1" ht="15">
      <c r="A24" s="3"/>
      <c r="D24" s="39"/>
    </row>
    <row r="25" spans="2:7" ht="15">
      <c r="B25" s="75"/>
      <c r="C25" s="76"/>
      <c r="F25" s="7"/>
      <c r="G25" s="7"/>
    </row>
    <row r="26" ht="15">
      <c r="E26" s="74"/>
    </row>
    <row r="27" spans="2:4" ht="15">
      <c r="B27" s="39"/>
      <c r="C27" s="74"/>
      <c r="D27" s="39"/>
    </row>
    <row r="28" spans="2:4" ht="15">
      <c r="B28" s="39"/>
      <c r="C28" s="74"/>
      <c r="D28" s="39"/>
    </row>
    <row r="29" spans="2:10" ht="15">
      <c r="B29" s="39"/>
      <c r="C29" s="39"/>
      <c r="D29" s="39"/>
      <c r="J29" s="18"/>
    </row>
    <row r="30" spans="1:3" s="6" customFormat="1" ht="15">
      <c r="A30" s="3"/>
      <c r="C30" s="42"/>
    </row>
    <row r="31" spans="1:3" s="6" customFormat="1" ht="15">
      <c r="A31" s="3"/>
      <c r="C31" s="42"/>
    </row>
    <row r="32" spans="1:3" s="6" customFormat="1" ht="15">
      <c r="A32" s="3"/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</sheetData>
  <sheetProtection/>
  <mergeCells count="2">
    <mergeCell ref="B3:D3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8.625" style="6" bestFit="1" customWidth="1"/>
    <col min="3" max="3" width="14.25390625" style="6" bestFit="1" customWidth="1"/>
    <col min="4" max="4" width="17.00390625" style="6" bestFit="1" customWidth="1"/>
    <col min="5" max="5" width="13.375" style="6" bestFit="1" customWidth="1"/>
    <col min="6" max="6" width="13.00390625" style="6" customWidth="1"/>
    <col min="7" max="7" width="8.125" style="6" customWidth="1"/>
    <col min="8" max="16384" width="9.125" style="2" customWidth="1"/>
  </cols>
  <sheetData>
    <row r="1" ht="15">
      <c r="A1" s="3" t="s">
        <v>31</v>
      </c>
    </row>
    <row r="2" ht="15">
      <c r="A2" s="3" t="s">
        <v>32</v>
      </c>
    </row>
    <row r="3" spans="2:4" ht="15">
      <c r="B3" s="95"/>
      <c r="C3" s="95"/>
      <c r="D3" s="95"/>
    </row>
    <row r="4" spans="2:7" ht="15">
      <c r="B4" s="6" t="s">
        <v>29</v>
      </c>
      <c r="C4" s="6" t="s">
        <v>29</v>
      </c>
      <c r="D4" s="82" t="s">
        <v>29</v>
      </c>
      <c r="E4" s="82" t="s">
        <v>29</v>
      </c>
      <c r="F4" s="96" t="s">
        <v>122</v>
      </c>
      <c r="G4" s="96"/>
    </row>
    <row r="5" spans="2:7" ht="15">
      <c r="B5" s="6" t="s">
        <v>124</v>
      </c>
      <c r="C5" s="6" t="s">
        <v>119</v>
      </c>
      <c r="D5" s="82" t="s">
        <v>120</v>
      </c>
      <c r="E5" s="82" t="s">
        <v>121</v>
      </c>
      <c r="F5" s="6" t="s">
        <v>123</v>
      </c>
      <c r="G5" s="6" t="s">
        <v>105</v>
      </c>
    </row>
    <row r="6" spans="1:10" ht="15">
      <c r="A6" s="3">
        <v>1993</v>
      </c>
      <c r="B6" s="39">
        <v>20.281506356</v>
      </c>
      <c r="C6" s="39">
        <v>1.5686143755</v>
      </c>
      <c r="D6" s="83">
        <v>1.5686143755</v>
      </c>
      <c r="E6" s="83">
        <v>0</v>
      </c>
      <c r="F6" s="7">
        <v>7.734210408</v>
      </c>
      <c r="G6" s="6">
        <v>0</v>
      </c>
      <c r="J6" s="41"/>
    </row>
    <row r="7" spans="1:10" ht="15">
      <c r="A7" s="3">
        <v>1994</v>
      </c>
      <c r="B7" s="39">
        <v>23.068885917</v>
      </c>
      <c r="C7" s="39">
        <v>1.7872259238</v>
      </c>
      <c r="D7" s="83">
        <v>1.7872259238</v>
      </c>
      <c r="E7" s="83">
        <v>0</v>
      </c>
      <c r="F7" s="7">
        <v>7.7473438909</v>
      </c>
      <c r="G7" s="6">
        <v>0</v>
      </c>
      <c r="J7" s="41"/>
    </row>
    <row r="8" spans="1:10" ht="15">
      <c r="A8" s="3">
        <v>1995</v>
      </c>
      <c r="B8" s="39">
        <v>26.283371869</v>
      </c>
      <c r="C8" s="39">
        <v>2.249548701</v>
      </c>
      <c r="D8" s="83">
        <v>2.249548701</v>
      </c>
      <c r="E8" s="83">
        <v>0</v>
      </c>
      <c r="F8" s="7">
        <v>8.5588284187</v>
      </c>
      <c r="G8" s="6">
        <v>0</v>
      </c>
      <c r="J8" s="41"/>
    </row>
    <row r="9" spans="1:10" ht="15">
      <c r="A9" s="3">
        <v>1996</v>
      </c>
      <c r="B9" s="39">
        <v>28.467392278</v>
      </c>
      <c r="C9" s="39">
        <v>2.5032578179</v>
      </c>
      <c r="D9" s="83">
        <v>2.5032578179</v>
      </c>
      <c r="E9" s="83">
        <v>0</v>
      </c>
      <c r="F9" s="7">
        <v>8.7934215872</v>
      </c>
      <c r="G9" s="6">
        <v>0</v>
      </c>
      <c r="J9" s="41"/>
    </row>
    <row r="10" spans="1:10" ht="15">
      <c r="A10" s="3">
        <v>1997</v>
      </c>
      <c r="B10" s="39">
        <v>30.558924251</v>
      </c>
      <c r="C10" s="39">
        <v>3.0149457661</v>
      </c>
      <c r="D10" s="83">
        <v>3.0149457661</v>
      </c>
      <c r="E10" s="83">
        <v>0</v>
      </c>
      <c r="F10" s="7">
        <v>9.8660075249</v>
      </c>
      <c r="G10" s="6">
        <v>0</v>
      </c>
      <c r="J10" s="41"/>
    </row>
    <row r="11" spans="1:10" ht="15">
      <c r="A11" s="3">
        <v>1998</v>
      </c>
      <c r="B11" s="39">
        <v>29.937294064</v>
      </c>
      <c r="C11" s="39">
        <v>3.1666631218</v>
      </c>
      <c r="D11" s="83">
        <v>3.1666631218</v>
      </c>
      <c r="E11" s="83">
        <v>0</v>
      </c>
      <c r="F11" s="7">
        <v>10.577653127</v>
      </c>
      <c r="G11" s="6">
        <v>0</v>
      </c>
      <c r="J11" s="41"/>
    </row>
    <row r="12" spans="1:10" ht="15">
      <c r="A12" s="3">
        <v>1999</v>
      </c>
      <c r="B12" s="39">
        <v>29.517201943</v>
      </c>
      <c r="C12" s="39">
        <v>3.2981917466</v>
      </c>
      <c r="D12" s="83">
        <v>3.2981917466</v>
      </c>
      <c r="E12" s="83">
        <v>0</v>
      </c>
      <c r="F12" s="7">
        <v>11.173795379</v>
      </c>
      <c r="G12" s="6">
        <v>0</v>
      </c>
      <c r="J12" s="41"/>
    </row>
    <row r="13" spans="1:10" ht="15">
      <c r="A13" s="3">
        <v>2000</v>
      </c>
      <c r="B13" s="39">
        <v>31.613267125</v>
      </c>
      <c r="C13" s="39">
        <v>3.7847887737</v>
      </c>
      <c r="D13" s="83">
        <v>3.7847887737</v>
      </c>
      <c r="E13" s="83">
        <v>0</v>
      </c>
      <c r="F13" s="7">
        <v>11.972153206</v>
      </c>
      <c r="G13" s="6">
        <v>0</v>
      </c>
      <c r="J13" s="41"/>
    </row>
    <row r="14" spans="1:10" ht="15">
      <c r="A14" s="3">
        <v>2001</v>
      </c>
      <c r="B14" s="39">
        <v>36.107481375</v>
      </c>
      <c r="C14" s="39">
        <v>4.6703284546</v>
      </c>
      <c r="D14" s="83">
        <v>4.6703284546</v>
      </c>
      <c r="E14" s="83">
        <v>0</v>
      </c>
      <c r="F14" s="7">
        <v>12.934517382</v>
      </c>
      <c r="G14" s="6">
        <v>0</v>
      </c>
      <c r="J14" s="41"/>
    </row>
    <row r="15" spans="1:10" ht="15">
      <c r="A15" s="3">
        <v>2002</v>
      </c>
      <c r="B15" s="39">
        <v>40.545809445</v>
      </c>
      <c r="C15" s="39">
        <v>5.7595732399</v>
      </c>
      <c r="D15" s="83">
        <v>5.7595732399</v>
      </c>
      <c r="E15" s="83">
        <v>0</v>
      </c>
      <c r="F15" s="7">
        <v>14.205101141</v>
      </c>
      <c r="G15" s="6">
        <v>0</v>
      </c>
      <c r="J15" s="41"/>
    </row>
    <row r="16" spans="1:10" ht="15">
      <c r="A16" s="3">
        <v>2003</v>
      </c>
      <c r="B16" s="39">
        <v>45.745664718</v>
      </c>
      <c r="C16" s="39">
        <v>6.8441921927</v>
      </c>
      <c r="D16" s="83">
        <v>6.8441921927</v>
      </c>
      <c r="E16" s="83">
        <v>0</v>
      </c>
      <c r="F16" s="7">
        <v>14.961400681</v>
      </c>
      <c r="G16" s="6">
        <v>0</v>
      </c>
      <c r="J16" s="41"/>
    </row>
    <row r="17" spans="1:10" s="6" customFormat="1" ht="15">
      <c r="A17" s="3">
        <v>2004</v>
      </c>
      <c r="B17" s="39">
        <v>51.427642437</v>
      </c>
      <c r="C17" s="39">
        <v>8.1179038817</v>
      </c>
      <c r="D17" s="83">
        <v>8.1179038817</v>
      </c>
      <c r="E17" s="83">
        <v>0</v>
      </c>
      <c r="F17" s="7">
        <v>15.785098241</v>
      </c>
      <c r="G17" s="6">
        <v>0</v>
      </c>
      <c r="I17" s="2"/>
      <c r="J17" s="41"/>
    </row>
    <row r="18" spans="1:10" s="6" customFormat="1" ht="15">
      <c r="A18" s="3">
        <v>2005</v>
      </c>
      <c r="B18" s="39">
        <v>55.857657399</v>
      </c>
      <c r="C18" s="39">
        <v>9.5789323777</v>
      </c>
      <c r="D18" s="83">
        <v>9.5789323777</v>
      </c>
      <c r="E18" s="83">
        <v>0</v>
      </c>
      <c r="F18" s="7">
        <v>17.148825826</v>
      </c>
      <c r="G18" s="6">
        <v>0</v>
      </c>
      <c r="I18" s="2"/>
      <c r="J18" s="41"/>
    </row>
    <row r="19" spans="1:10" s="6" customFormat="1" ht="15">
      <c r="A19" s="3">
        <v>2006</v>
      </c>
      <c r="B19" s="39">
        <v>63.691605811</v>
      </c>
      <c r="C19" s="39">
        <v>11.802014515</v>
      </c>
      <c r="D19" s="83">
        <v>10.882277602</v>
      </c>
      <c r="E19" s="83">
        <v>0.9197369134</v>
      </c>
      <c r="F19" s="7">
        <v>17.085889833</v>
      </c>
      <c r="G19" s="7">
        <v>1.444047299</v>
      </c>
      <c r="I19" s="2"/>
      <c r="J19" s="41"/>
    </row>
    <row r="20" spans="1:10" s="6" customFormat="1" ht="15">
      <c r="A20" s="3">
        <v>2007</v>
      </c>
      <c r="B20" s="39">
        <v>67.314627957</v>
      </c>
      <c r="C20" s="39">
        <v>14.877760639</v>
      </c>
      <c r="D20" s="83">
        <v>13.582470196</v>
      </c>
      <c r="E20" s="83">
        <v>1.2952904422</v>
      </c>
      <c r="F20" s="7">
        <v>20.177590828</v>
      </c>
      <c r="G20" s="7">
        <v>1.9242332336</v>
      </c>
      <c r="I20" s="2"/>
      <c r="J20" s="41"/>
    </row>
    <row r="21" spans="1:10" ht="15">
      <c r="A21" s="3">
        <v>2008</v>
      </c>
      <c r="B21" s="39">
        <v>72.107331652</v>
      </c>
      <c r="C21" s="39">
        <v>16.967548144</v>
      </c>
      <c r="D21" s="83">
        <v>15.495933824</v>
      </c>
      <c r="E21" s="83">
        <v>1.47161432</v>
      </c>
      <c r="F21" s="7">
        <v>21.490094653</v>
      </c>
      <c r="G21" s="7">
        <v>2.0408664227</v>
      </c>
      <c r="H21" s="6"/>
      <c r="J21" s="41"/>
    </row>
    <row r="22" spans="1:9" s="6" customFormat="1" ht="15">
      <c r="A22" s="3">
        <v>2009</v>
      </c>
      <c r="B22" s="39">
        <v>77.665220935</v>
      </c>
      <c r="C22" s="39">
        <v>19.819603901</v>
      </c>
      <c r="D22" s="83">
        <v>18.051293875</v>
      </c>
      <c r="E22" s="83">
        <v>1.7683100262</v>
      </c>
      <c r="F22" s="7">
        <v>23.242441929</v>
      </c>
      <c r="G22" s="7">
        <v>2.2768364075</v>
      </c>
      <c r="I22" s="66"/>
    </row>
    <row r="23" spans="1:9" s="6" customFormat="1" ht="15">
      <c r="A23" s="3">
        <v>2010</v>
      </c>
      <c r="B23" s="39">
        <v>81.390751842</v>
      </c>
      <c r="C23" s="39">
        <v>22.076311601</v>
      </c>
      <c r="D23" s="84">
        <v>20.022598295</v>
      </c>
      <c r="E23" s="84">
        <v>2.0537133062</v>
      </c>
      <c r="F23" s="7">
        <v>24.600581567</v>
      </c>
      <c r="G23" s="7">
        <v>2.5232759985</v>
      </c>
      <c r="I23" s="7"/>
    </row>
    <row r="24" spans="1:4" s="6" customFormat="1" ht="15">
      <c r="A24" s="3"/>
      <c r="D24" s="39"/>
    </row>
    <row r="25" spans="2:7" ht="15">
      <c r="B25" s="75"/>
      <c r="C25" s="76"/>
      <c r="F25" s="7"/>
      <c r="G25" s="7"/>
    </row>
    <row r="26" ht="15">
      <c r="E26" s="74"/>
    </row>
    <row r="27" spans="2:4" ht="15">
      <c r="B27" s="39"/>
      <c r="C27" s="74"/>
      <c r="D27" s="39"/>
    </row>
    <row r="28" spans="2:11" ht="15">
      <c r="B28" s="39"/>
      <c r="C28" s="74"/>
      <c r="D28" s="39"/>
      <c r="K28" s="18"/>
    </row>
    <row r="29" spans="2:4" ht="15">
      <c r="B29" s="39"/>
      <c r="C29" s="39"/>
      <c r="D29" s="39"/>
    </row>
    <row r="30" spans="1:3" s="6" customFormat="1" ht="15">
      <c r="A30" s="3"/>
      <c r="C30" s="42"/>
    </row>
    <row r="31" spans="1:3" s="6" customFormat="1" ht="15">
      <c r="A31" s="3"/>
      <c r="C31" s="42"/>
    </row>
    <row r="32" spans="1:3" s="6" customFormat="1" ht="15">
      <c r="A32" s="3"/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</sheetData>
  <sheetProtection/>
  <mergeCells count="2">
    <mergeCell ref="B3:D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8.625" style="6" bestFit="1" customWidth="1"/>
    <col min="3" max="3" width="14.25390625" style="6" bestFit="1" customWidth="1"/>
    <col min="4" max="4" width="17.00390625" style="6" bestFit="1" customWidth="1"/>
    <col min="5" max="5" width="14.25390625" style="6" customWidth="1"/>
    <col min="6" max="6" width="13.00390625" style="6" customWidth="1"/>
    <col min="7" max="7" width="8.125" style="6" customWidth="1"/>
    <col min="8" max="16384" width="9.125" style="2" customWidth="1"/>
  </cols>
  <sheetData>
    <row r="1" ht="15">
      <c r="A1" s="3" t="s">
        <v>56</v>
      </c>
    </row>
    <row r="2" ht="15">
      <c r="A2" s="3" t="s">
        <v>33</v>
      </c>
    </row>
    <row r="3" spans="2:4" ht="15">
      <c r="B3" s="95"/>
      <c r="C3" s="95"/>
      <c r="D3" s="95"/>
    </row>
    <row r="4" spans="2:7" ht="15">
      <c r="B4" s="6" t="s">
        <v>29</v>
      </c>
      <c r="C4" s="6" t="s">
        <v>29</v>
      </c>
      <c r="D4" s="82" t="s">
        <v>29</v>
      </c>
      <c r="E4" s="82" t="s">
        <v>29</v>
      </c>
      <c r="F4" s="96" t="s">
        <v>129</v>
      </c>
      <c r="G4" s="96"/>
    </row>
    <row r="5" spans="2:7" ht="15">
      <c r="B5" s="6" t="s">
        <v>125</v>
      </c>
      <c r="C5" s="6" t="s">
        <v>126</v>
      </c>
      <c r="D5" s="82" t="s">
        <v>127</v>
      </c>
      <c r="E5" s="82" t="s">
        <v>128</v>
      </c>
      <c r="F5" s="6" t="s">
        <v>130</v>
      </c>
      <c r="G5" s="6" t="s">
        <v>105</v>
      </c>
    </row>
    <row r="6" spans="1:10" ht="15">
      <c r="A6" s="3">
        <v>1993</v>
      </c>
      <c r="B6" s="39">
        <v>18.519252494</v>
      </c>
      <c r="C6" s="39">
        <v>1.9457659151</v>
      </c>
      <c r="D6" s="83">
        <v>1.9457659151</v>
      </c>
      <c r="E6" s="83">
        <v>0</v>
      </c>
      <c r="F6" s="7">
        <v>10.506719511</v>
      </c>
      <c r="G6" s="6">
        <v>0</v>
      </c>
      <c r="J6" s="41"/>
    </row>
    <row r="7" spans="1:10" ht="15">
      <c r="A7" s="3">
        <v>1994</v>
      </c>
      <c r="B7" s="39">
        <v>21.040875746</v>
      </c>
      <c r="C7" s="39">
        <v>2.1584763727</v>
      </c>
      <c r="D7" s="83">
        <v>2.1584763727</v>
      </c>
      <c r="E7" s="83">
        <v>0</v>
      </c>
      <c r="F7" s="7">
        <v>10.258491133</v>
      </c>
      <c r="G7" s="6">
        <v>0</v>
      </c>
      <c r="J7" s="41"/>
    </row>
    <row r="8" spans="1:10" ht="15">
      <c r="A8" s="3">
        <v>1995</v>
      </c>
      <c r="B8" s="39">
        <v>24.237520133</v>
      </c>
      <c r="C8" s="39">
        <v>2.7485559104</v>
      </c>
      <c r="D8" s="83">
        <v>2.7485559104</v>
      </c>
      <c r="E8" s="83">
        <v>0</v>
      </c>
      <c r="F8" s="7">
        <v>11.340087168</v>
      </c>
      <c r="G8" s="6">
        <v>0</v>
      </c>
      <c r="J8" s="41"/>
    </row>
    <row r="9" spans="1:10" ht="15">
      <c r="A9" s="3">
        <v>1996</v>
      </c>
      <c r="B9" s="39">
        <v>26.455643073</v>
      </c>
      <c r="C9" s="39">
        <v>3.0491962697</v>
      </c>
      <c r="D9" s="83">
        <v>3.0491962697</v>
      </c>
      <c r="E9" s="83">
        <v>0</v>
      </c>
      <c r="F9" s="7">
        <v>11.525693257</v>
      </c>
      <c r="G9" s="6">
        <v>0</v>
      </c>
      <c r="J9" s="41"/>
    </row>
    <row r="10" spans="1:10" ht="15">
      <c r="A10" s="3">
        <v>1997</v>
      </c>
      <c r="B10" s="39">
        <v>28.992136387</v>
      </c>
      <c r="C10" s="39">
        <v>3.4549733011</v>
      </c>
      <c r="D10" s="83">
        <v>3.4549733011</v>
      </c>
      <c r="E10" s="83">
        <v>0</v>
      </c>
      <c r="F10" s="7">
        <v>11.916932423</v>
      </c>
      <c r="G10" s="6">
        <v>0</v>
      </c>
      <c r="J10" s="41"/>
    </row>
    <row r="11" spans="1:10" ht="15">
      <c r="A11" s="3">
        <v>1998</v>
      </c>
      <c r="B11" s="39">
        <v>28.035614419</v>
      </c>
      <c r="C11" s="39">
        <v>3.5439583294</v>
      </c>
      <c r="D11" s="83">
        <v>3.5439583294</v>
      </c>
      <c r="E11" s="83">
        <v>0</v>
      </c>
      <c r="F11" s="7">
        <v>12.640915503</v>
      </c>
      <c r="G11" s="6">
        <v>0</v>
      </c>
      <c r="J11" s="41"/>
    </row>
    <row r="12" spans="1:10" ht="15">
      <c r="A12" s="3">
        <v>1999</v>
      </c>
      <c r="B12" s="39">
        <v>27.221468901</v>
      </c>
      <c r="C12" s="39">
        <v>3.7520337552</v>
      </c>
      <c r="D12" s="83">
        <v>3.7520337552</v>
      </c>
      <c r="E12" s="83">
        <v>0</v>
      </c>
      <c r="F12" s="7">
        <v>13.783362569</v>
      </c>
      <c r="G12" s="6">
        <v>0</v>
      </c>
      <c r="J12" s="41"/>
    </row>
    <row r="13" spans="1:10" ht="15">
      <c r="A13" s="3">
        <v>2000</v>
      </c>
      <c r="B13" s="39">
        <v>27.936326155</v>
      </c>
      <c r="C13" s="39">
        <v>4.0287016571</v>
      </c>
      <c r="D13" s="83">
        <v>4.0287016571</v>
      </c>
      <c r="E13" s="83">
        <v>0</v>
      </c>
      <c r="F13" s="7">
        <v>14.421014541</v>
      </c>
      <c r="G13" s="6">
        <v>0</v>
      </c>
      <c r="J13" s="41" t="s">
        <v>22</v>
      </c>
    </row>
    <row r="14" spans="1:10" ht="15">
      <c r="A14" s="3">
        <v>2001</v>
      </c>
      <c r="B14" s="39">
        <v>30.837455035</v>
      </c>
      <c r="C14" s="39">
        <v>4.9700004466</v>
      </c>
      <c r="D14" s="83">
        <v>4.9700004466</v>
      </c>
      <c r="E14" s="83">
        <v>0</v>
      </c>
      <c r="F14" s="7">
        <v>16.116765929</v>
      </c>
      <c r="G14" s="6">
        <v>0</v>
      </c>
      <c r="J14" s="41"/>
    </row>
    <row r="15" spans="1:10" ht="15">
      <c r="A15" s="3">
        <v>2002</v>
      </c>
      <c r="B15" s="39">
        <v>33.808046233</v>
      </c>
      <c r="C15" s="39">
        <v>5.8720993151</v>
      </c>
      <c r="D15" s="83">
        <v>5.8720993151</v>
      </c>
      <c r="E15" s="83">
        <v>0</v>
      </c>
      <c r="F15" s="7">
        <v>17.368940147</v>
      </c>
      <c r="G15" s="6">
        <v>0</v>
      </c>
      <c r="J15" s="41"/>
    </row>
    <row r="16" spans="1:10" ht="15">
      <c r="A16" s="3">
        <v>2003</v>
      </c>
      <c r="B16" s="39">
        <v>36.325511599</v>
      </c>
      <c r="C16" s="39">
        <v>6.8391887648</v>
      </c>
      <c r="D16" s="83">
        <v>6.8391887648</v>
      </c>
      <c r="E16" s="83">
        <v>0</v>
      </c>
      <c r="F16" s="7">
        <v>18.827508447</v>
      </c>
      <c r="G16" s="6">
        <v>0</v>
      </c>
      <c r="J16" s="41"/>
    </row>
    <row r="17" spans="1:10" s="6" customFormat="1" ht="15">
      <c r="A17" s="3">
        <v>2004</v>
      </c>
      <c r="B17" s="39">
        <v>40.113828899</v>
      </c>
      <c r="C17" s="39">
        <v>8.0576527107</v>
      </c>
      <c r="D17" s="83">
        <v>8.0576527107</v>
      </c>
      <c r="E17" s="83">
        <v>0</v>
      </c>
      <c r="F17" s="7">
        <v>20.086969835</v>
      </c>
      <c r="G17" s="6">
        <v>0</v>
      </c>
      <c r="I17" s="2"/>
      <c r="J17" s="41"/>
    </row>
    <row r="18" spans="1:10" s="6" customFormat="1" ht="15">
      <c r="A18" s="3">
        <v>2005</v>
      </c>
      <c r="B18" s="39">
        <v>42.584069513</v>
      </c>
      <c r="C18" s="39">
        <v>9.3166197354</v>
      </c>
      <c r="D18" s="83">
        <v>9.3166197354</v>
      </c>
      <c r="E18" s="83">
        <v>0</v>
      </c>
      <c r="F18" s="7">
        <v>21.878180836</v>
      </c>
      <c r="G18" s="6">
        <v>0</v>
      </c>
      <c r="I18" s="2"/>
      <c r="J18" s="41"/>
    </row>
    <row r="19" spans="1:10" s="6" customFormat="1" ht="15">
      <c r="A19" s="3">
        <v>2006</v>
      </c>
      <c r="B19" s="39">
        <v>45.335321188</v>
      </c>
      <c r="C19" s="39">
        <v>11.179180346</v>
      </c>
      <c r="D19" s="83">
        <v>10.43789145</v>
      </c>
      <c r="E19" s="83">
        <v>0.7412888954</v>
      </c>
      <c r="F19" s="7">
        <v>23.023750967</v>
      </c>
      <c r="G19" s="7">
        <v>1.635124393</v>
      </c>
      <c r="I19" s="2"/>
      <c r="J19" s="41"/>
    </row>
    <row r="20" spans="1:10" s="6" customFormat="1" ht="15">
      <c r="A20" s="3">
        <v>2007</v>
      </c>
      <c r="B20" s="39">
        <v>46.850455564</v>
      </c>
      <c r="C20" s="39">
        <v>13.942228993</v>
      </c>
      <c r="D20" s="83">
        <v>12.943548676</v>
      </c>
      <c r="E20" s="83">
        <v>0.998680317</v>
      </c>
      <c r="F20" s="7">
        <v>27.627369937</v>
      </c>
      <c r="G20" s="7">
        <v>2.1316341644</v>
      </c>
      <c r="I20" s="2"/>
      <c r="J20" s="41"/>
    </row>
    <row r="21" spans="1:10" ht="15">
      <c r="A21" s="3">
        <v>2008</v>
      </c>
      <c r="B21" s="39">
        <v>48.727309215</v>
      </c>
      <c r="C21" s="39">
        <v>15.524338944</v>
      </c>
      <c r="D21" s="83">
        <v>14.469678051</v>
      </c>
      <c r="E21" s="83">
        <v>1.0546608934</v>
      </c>
      <c r="F21" s="7">
        <v>29.695212569</v>
      </c>
      <c r="G21" s="7">
        <v>2.1644143918</v>
      </c>
      <c r="H21" s="6"/>
      <c r="J21" s="41"/>
    </row>
    <row r="22" spans="1:9" s="6" customFormat="1" ht="15">
      <c r="A22" s="3">
        <v>2009</v>
      </c>
      <c r="B22" s="39">
        <v>51.654899183</v>
      </c>
      <c r="C22" s="39">
        <v>17.704316514</v>
      </c>
      <c r="D22" s="83">
        <v>16.472192492</v>
      </c>
      <c r="E22" s="83">
        <v>1.2321240214</v>
      </c>
      <c r="F22" s="7">
        <v>31.888925839</v>
      </c>
      <c r="G22" s="7">
        <v>2.3852994409</v>
      </c>
      <c r="I22" s="66"/>
    </row>
    <row r="23" spans="1:9" s="6" customFormat="1" ht="15">
      <c r="A23" s="3">
        <v>2010</v>
      </c>
      <c r="B23" s="39">
        <v>52.806397599</v>
      </c>
      <c r="C23" s="39">
        <v>19.430098144</v>
      </c>
      <c r="D23" s="84">
        <v>18.075503676</v>
      </c>
      <c r="E23" s="84">
        <v>1.354594468</v>
      </c>
      <c r="F23" s="7">
        <v>34.229760972</v>
      </c>
      <c r="G23" s="7">
        <v>2.565209008</v>
      </c>
      <c r="I23" s="67"/>
    </row>
    <row r="24" spans="1:4" s="6" customFormat="1" ht="15">
      <c r="A24" s="3"/>
      <c r="D24" s="39"/>
    </row>
    <row r="25" spans="2:7" ht="15">
      <c r="B25" s="75"/>
      <c r="C25" s="76"/>
      <c r="F25" s="7"/>
      <c r="G25" s="7"/>
    </row>
    <row r="26" ht="15">
      <c r="E26" s="74"/>
    </row>
    <row r="27" spans="2:4" ht="15">
      <c r="B27" s="39"/>
      <c r="C27" s="74"/>
      <c r="D27" s="39"/>
    </row>
    <row r="28" spans="2:4" ht="15">
      <c r="B28" s="39"/>
      <c r="C28" s="74"/>
      <c r="D28" s="39"/>
    </row>
    <row r="29" spans="2:11" ht="15">
      <c r="B29" s="39"/>
      <c r="C29" s="39"/>
      <c r="D29" s="39"/>
      <c r="K29" s="18"/>
    </row>
    <row r="30" spans="1:3" s="6" customFormat="1" ht="15">
      <c r="A30" s="3"/>
      <c r="C30" s="42"/>
    </row>
    <row r="31" spans="1:3" s="6" customFormat="1" ht="15">
      <c r="A31" s="3"/>
      <c r="C31" s="42"/>
    </row>
    <row r="32" spans="1:3" s="6" customFormat="1" ht="15">
      <c r="A32" s="3"/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</sheetData>
  <sheetProtection/>
  <mergeCells count="2">
    <mergeCell ref="B3:D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375" style="3" customWidth="1"/>
    <col min="2" max="6" width="12.25390625" style="6" customWidth="1"/>
    <col min="7" max="7" width="9.625" style="2" bestFit="1" customWidth="1"/>
    <col min="8" max="16384" width="9.125" style="2" customWidth="1"/>
  </cols>
  <sheetData>
    <row r="1" ht="15">
      <c r="A1" s="3" t="s">
        <v>57</v>
      </c>
    </row>
    <row r="2" ht="15">
      <c r="A2" s="3" t="s">
        <v>34</v>
      </c>
    </row>
    <row r="5" spans="2:6" ht="15">
      <c r="B5" s="6" t="s">
        <v>35</v>
      </c>
      <c r="C5" s="6" t="s">
        <v>36</v>
      </c>
      <c r="D5" s="6" t="s">
        <v>37</v>
      </c>
      <c r="E5" s="6" t="s">
        <v>38</v>
      </c>
      <c r="F5" s="6" t="s">
        <v>25</v>
      </c>
    </row>
    <row r="6" spans="1:6" ht="15">
      <c r="A6" s="3">
        <v>1993</v>
      </c>
      <c r="B6" s="40">
        <v>8719.3986263</v>
      </c>
      <c r="C6" s="40">
        <v>11195.343955</v>
      </c>
      <c r="D6" s="40">
        <v>14820.4513</v>
      </c>
      <c r="E6" s="40">
        <v>19347.305942</v>
      </c>
      <c r="F6" s="40">
        <v>12058.340267</v>
      </c>
    </row>
    <row r="7" spans="1:6" ht="15">
      <c r="A7" s="3">
        <v>1994</v>
      </c>
      <c r="B7" s="40">
        <v>8894.9236429</v>
      </c>
      <c r="C7" s="40">
        <v>11996.598097</v>
      </c>
      <c r="D7" s="40">
        <v>15673.229712</v>
      </c>
      <c r="E7" s="40">
        <v>20774.625452</v>
      </c>
      <c r="F7" s="40">
        <v>12746.178298</v>
      </c>
    </row>
    <row r="8" spans="1:6" ht="15">
      <c r="A8" s="3">
        <v>1995</v>
      </c>
      <c r="B8" s="40">
        <v>10004.253876</v>
      </c>
      <c r="C8" s="40">
        <v>12949.268685</v>
      </c>
      <c r="D8" s="40">
        <v>17675.725536</v>
      </c>
      <c r="E8" s="40">
        <v>23922.37181</v>
      </c>
      <c r="F8" s="40">
        <v>14477.323955</v>
      </c>
    </row>
    <row r="9" spans="1:6" ht="15">
      <c r="A9" s="3">
        <v>1996</v>
      </c>
      <c r="B9" s="40">
        <v>10541.371037</v>
      </c>
      <c r="C9" s="40">
        <v>13395.528922</v>
      </c>
      <c r="D9" s="40">
        <v>18978.157122</v>
      </c>
      <c r="E9" s="40">
        <v>24808.388697</v>
      </c>
      <c r="F9" s="40">
        <v>15339.359692</v>
      </c>
    </row>
    <row r="10" spans="1:6" ht="15">
      <c r="A10" s="3">
        <v>1997</v>
      </c>
      <c r="B10" s="40">
        <v>10722.958827</v>
      </c>
      <c r="C10" s="40">
        <v>14290.888769</v>
      </c>
      <c r="D10" s="40">
        <v>19425.390878</v>
      </c>
      <c r="E10" s="40">
        <v>26957.478342</v>
      </c>
      <c r="F10" s="40">
        <v>16096.887667</v>
      </c>
    </row>
    <row r="11" spans="1:6" ht="15">
      <c r="A11" s="3">
        <v>1998</v>
      </c>
      <c r="B11" s="40">
        <v>10090.881467</v>
      </c>
      <c r="C11" s="40">
        <v>13141.484448</v>
      </c>
      <c r="D11" s="40">
        <v>18000.920416</v>
      </c>
      <c r="E11" s="40">
        <v>25293.584122</v>
      </c>
      <c r="F11" s="40">
        <v>15095.326801</v>
      </c>
    </row>
    <row r="12" spans="1:6" ht="15">
      <c r="A12" s="3">
        <v>1999</v>
      </c>
      <c r="B12" s="40">
        <v>9976.718231</v>
      </c>
      <c r="C12" s="40">
        <v>11849.263739</v>
      </c>
      <c r="D12" s="40">
        <v>18257.711606</v>
      </c>
      <c r="E12" s="40">
        <v>23414.66643</v>
      </c>
      <c r="F12" s="40">
        <v>14624.932234</v>
      </c>
    </row>
    <row r="13" spans="1:6" ht="15">
      <c r="A13" s="3">
        <v>2000</v>
      </c>
      <c r="B13" s="40">
        <v>10203.169002</v>
      </c>
      <c r="C13" s="40">
        <v>12329.573543</v>
      </c>
      <c r="D13" s="40">
        <v>17535.725924</v>
      </c>
      <c r="E13" s="40">
        <v>24321.845781</v>
      </c>
      <c r="F13" s="40">
        <v>14828.974038</v>
      </c>
    </row>
    <row r="14" spans="1:6" ht="15">
      <c r="A14" s="3">
        <v>2001</v>
      </c>
      <c r="B14" s="40">
        <v>11038.293979</v>
      </c>
      <c r="C14" s="40">
        <v>13090.650658</v>
      </c>
      <c r="D14" s="40">
        <v>19833.310808</v>
      </c>
      <c r="E14" s="40">
        <v>25236.99727</v>
      </c>
      <c r="F14" s="40">
        <v>16024.130476</v>
      </c>
    </row>
    <row r="15" spans="1:6" ht="15">
      <c r="A15" s="3">
        <v>2002</v>
      </c>
      <c r="B15" s="40">
        <v>11253.309774</v>
      </c>
      <c r="C15" s="40">
        <v>13673.788729</v>
      </c>
      <c r="D15" s="40">
        <v>20333.737191</v>
      </c>
      <c r="E15" s="40">
        <v>25932.971312</v>
      </c>
      <c r="F15" s="40">
        <v>16420.801339</v>
      </c>
    </row>
    <row r="16" spans="1:6" ht="15">
      <c r="A16" s="3">
        <v>2003</v>
      </c>
      <c r="B16" s="40">
        <v>11532.074685</v>
      </c>
      <c r="C16" s="40">
        <v>13527.653484</v>
      </c>
      <c r="D16" s="40">
        <v>20745.147603</v>
      </c>
      <c r="E16" s="40">
        <v>26570.178544</v>
      </c>
      <c r="F16" s="40">
        <v>16639.961539</v>
      </c>
    </row>
    <row r="17" spans="1:6" s="6" customFormat="1" ht="15">
      <c r="A17" s="3">
        <v>2004</v>
      </c>
      <c r="B17" s="40">
        <v>12379.22876</v>
      </c>
      <c r="C17" s="40">
        <v>14417.485036</v>
      </c>
      <c r="D17" s="40">
        <v>22393.304782</v>
      </c>
      <c r="E17" s="40">
        <v>27535.254591</v>
      </c>
      <c r="F17" s="40">
        <v>17577.732273</v>
      </c>
    </row>
    <row r="18" spans="1:6" s="6" customFormat="1" ht="15">
      <c r="A18" s="3">
        <v>2005</v>
      </c>
      <c r="B18" s="40">
        <v>12473.877436</v>
      </c>
      <c r="C18" s="40">
        <v>15259.753046</v>
      </c>
      <c r="D18" s="40">
        <v>23955.223282</v>
      </c>
      <c r="E18" s="40">
        <v>28485.837267</v>
      </c>
      <c r="F18" s="40">
        <v>18253.233268</v>
      </c>
    </row>
    <row r="19" spans="1:6" s="6" customFormat="1" ht="15">
      <c r="A19" s="3">
        <v>2006</v>
      </c>
      <c r="B19" s="40">
        <v>14396.881539</v>
      </c>
      <c r="C19" s="40">
        <v>16978.038613</v>
      </c>
      <c r="D19" s="40">
        <v>25806.200503</v>
      </c>
      <c r="E19" s="40">
        <v>32683.39213</v>
      </c>
      <c r="F19" s="40">
        <v>20472.479514</v>
      </c>
    </row>
    <row r="20" spans="1:6" s="6" customFormat="1" ht="15">
      <c r="A20" s="3">
        <v>2007</v>
      </c>
      <c r="B20" s="40">
        <v>14752.095035</v>
      </c>
      <c r="C20" s="40">
        <v>17479.949978</v>
      </c>
      <c r="D20" s="40">
        <v>26531.832804</v>
      </c>
      <c r="E20" s="40">
        <v>34034.735033</v>
      </c>
      <c r="F20" s="40">
        <v>20998.173185</v>
      </c>
    </row>
    <row r="21" spans="1:6" ht="15">
      <c r="A21" s="3">
        <v>2008</v>
      </c>
      <c r="B21" s="40">
        <v>15180.9618</v>
      </c>
      <c r="C21" s="40">
        <v>17893.208808</v>
      </c>
      <c r="D21" s="40">
        <v>28394.158615</v>
      </c>
      <c r="E21" s="40">
        <v>35195.859145</v>
      </c>
      <c r="F21" s="40">
        <v>21541.108087</v>
      </c>
    </row>
    <row r="22" spans="1:6" s="6" customFormat="1" ht="15">
      <c r="A22" s="3">
        <v>2009</v>
      </c>
      <c r="B22" s="40">
        <v>15711.520973</v>
      </c>
      <c r="C22" s="40">
        <v>18623.653682</v>
      </c>
      <c r="D22" s="40">
        <v>29786.540098</v>
      </c>
      <c r="E22" s="40">
        <v>37162.971212</v>
      </c>
      <c r="F22" s="40">
        <v>22311.626007</v>
      </c>
    </row>
    <row r="23" spans="1:6" s="6" customFormat="1" ht="15">
      <c r="A23" s="3">
        <v>2010</v>
      </c>
      <c r="B23" s="40">
        <v>15607.242175</v>
      </c>
      <c r="C23" s="40">
        <v>18614.053578</v>
      </c>
      <c r="D23" s="40">
        <v>30902.864173</v>
      </c>
      <c r="E23" s="40">
        <v>37489.672646</v>
      </c>
      <c r="F23" s="40">
        <v>22322.720629</v>
      </c>
    </row>
    <row r="24" spans="1:6" s="6" customFormat="1" ht="15">
      <c r="A24" s="3"/>
      <c r="B24" s="7"/>
      <c r="C24" s="7"/>
      <c r="D24" s="7"/>
      <c r="E24" s="7"/>
      <c r="F24" s="7"/>
    </row>
    <row r="26" ht="15">
      <c r="B26" s="68"/>
    </row>
    <row r="28" spans="1:6" ht="15">
      <c r="A28" s="101"/>
      <c r="B28" s="101"/>
      <c r="C28" s="101"/>
      <c r="D28" s="101"/>
      <c r="E28" s="101"/>
      <c r="F28" s="101"/>
    </row>
    <row r="29" spans="1:6" ht="15">
      <c r="A29" s="101"/>
      <c r="B29" s="101"/>
      <c r="C29" s="101"/>
      <c r="D29" s="101"/>
      <c r="E29" s="101"/>
      <c r="F29" s="101"/>
    </row>
    <row r="30" spans="1:6" s="6" customFormat="1" ht="15">
      <c r="A30" s="101"/>
      <c r="B30" s="101"/>
      <c r="C30" s="101"/>
      <c r="D30" s="101"/>
      <c r="E30" s="101"/>
      <c r="F30" s="101"/>
    </row>
    <row r="31" spans="1:6" s="6" customFormat="1" ht="15">
      <c r="A31" s="101"/>
      <c r="B31" s="101"/>
      <c r="C31" s="101"/>
      <c r="D31" s="101"/>
      <c r="E31" s="101"/>
      <c r="F31" s="101"/>
    </row>
    <row r="32" spans="1:6" s="6" customFormat="1" ht="15">
      <c r="A32" s="101"/>
      <c r="B32" s="101"/>
      <c r="C32" s="101"/>
      <c r="D32" s="101"/>
      <c r="E32" s="101"/>
      <c r="F32" s="101"/>
    </row>
    <row r="33" spans="1:6" ht="15">
      <c r="A33" s="101"/>
      <c r="B33" s="101"/>
      <c r="C33" s="101"/>
      <c r="D33" s="101"/>
      <c r="E33" s="101"/>
      <c r="F33" s="101"/>
    </row>
    <row r="34" spans="1:6" ht="15">
      <c r="A34" s="101"/>
      <c r="B34" s="101"/>
      <c r="C34" s="101"/>
      <c r="D34" s="101"/>
      <c r="E34" s="101"/>
      <c r="F34" s="101"/>
    </row>
    <row r="35" spans="1:6" ht="15">
      <c r="A35" s="101"/>
      <c r="B35" s="101"/>
      <c r="C35" s="101"/>
      <c r="D35" s="101"/>
      <c r="E35" s="101"/>
      <c r="F35" s="101"/>
    </row>
    <row r="36" spans="1:6" ht="15">
      <c r="A36" s="101"/>
      <c r="B36" s="101"/>
      <c r="C36" s="101"/>
      <c r="D36" s="101"/>
      <c r="E36" s="101"/>
      <c r="F36" s="101"/>
    </row>
    <row r="37" spans="1:6" ht="15">
      <c r="A37" s="101"/>
      <c r="B37" s="101"/>
      <c r="C37" s="101"/>
      <c r="D37" s="101"/>
      <c r="E37" s="101"/>
      <c r="F37" s="101"/>
    </row>
    <row r="38" spans="1:6" ht="15">
      <c r="A38" s="101"/>
      <c r="B38" s="101"/>
      <c r="C38" s="101"/>
      <c r="D38" s="101"/>
      <c r="E38" s="101"/>
      <c r="F38" s="101"/>
    </row>
    <row r="39" spans="1:6" ht="15">
      <c r="A39" s="101"/>
      <c r="B39" s="101"/>
      <c r="C39" s="101"/>
      <c r="D39" s="101"/>
      <c r="E39" s="101"/>
      <c r="F39" s="101"/>
    </row>
    <row r="40" spans="1:6" ht="15">
      <c r="A40" s="101"/>
      <c r="B40" s="101"/>
      <c r="C40" s="101"/>
      <c r="D40" s="101"/>
      <c r="E40" s="101"/>
      <c r="F40" s="101"/>
    </row>
    <row r="41" spans="1:6" ht="15">
      <c r="A41" s="101"/>
      <c r="B41" s="101"/>
      <c r="C41" s="101"/>
      <c r="D41" s="101"/>
      <c r="E41" s="101"/>
      <c r="F41" s="101"/>
    </row>
    <row r="42" spans="1:6" ht="15">
      <c r="A42" s="101"/>
      <c r="B42" s="101"/>
      <c r="C42" s="101"/>
      <c r="D42" s="101"/>
      <c r="E42" s="101"/>
      <c r="F42" s="101"/>
    </row>
    <row r="43" spans="1:6" ht="15">
      <c r="A43" s="101"/>
      <c r="B43" s="101"/>
      <c r="C43" s="101"/>
      <c r="D43" s="101"/>
      <c r="E43" s="101"/>
      <c r="F43" s="101"/>
    </row>
    <row r="44" spans="1:6" ht="15">
      <c r="A44" s="101"/>
      <c r="B44" s="101"/>
      <c r="C44" s="101"/>
      <c r="D44" s="101"/>
      <c r="E44" s="101"/>
      <c r="F44" s="101"/>
    </row>
    <row r="45" spans="1:6" ht="15">
      <c r="A45" s="101"/>
      <c r="B45" s="101"/>
      <c r="C45" s="101"/>
      <c r="D45" s="101"/>
      <c r="E45" s="101"/>
      <c r="F45" s="101"/>
    </row>
    <row r="46" spans="1:6" ht="15">
      <c r="A46" s="101"/>
      <c r="B46" s="101"/>
      <c r="C46" s="101"/>
      <c r="D46" s="101"/>
      <c r="E46" s="101"/>
      <c r="F46" s="101"/>
    </row>
    <row r="47" spans="1:6" ht="15">
      <c r="A47" s="101"/>
      <c r="B47" s="101"/>
      <c r="C47" s="101"/>
      <c r="D47" s="101"/>
      <c r="E47" s="101"/>
      <c r="F47" s="101"/>
    </row>
    <row r="48" spans="2:6" ht="15">
      <c r="B48" s="9"/>
      <c r="C48" s="9"/>
      <c r="D48" s="9"/>
      <c r="E48" s="9"/>
      <c r="F48" s="9"/>
    </row>
    <row r="49" spans="2:6" ht="15">
      <c r="B49" s="9"/>
      <c r="C49" s="9"/>
      <c r="D49" s="9"/>
      <c r="E49" s="9"/>
      <c r="F49" s="9"/>
    </row>
    <row r="50" spans="2:6" ht="15">
      <c r="B50" s="9"/>
      <c r="C50" s="9"/>
      <c r="D50" s="9"/>
      <c r="E50" s="9"/>
      <c r="F5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2" customWidth="1"/>
    <col min="2" max="2" width="14.625" style="6" bestFit="1" customWidth="1"/>
    <col min="3" max="3" width="8.875" style="6" customWidth="1"/>
    <col min="4" max="4" width="10.375" style="6" customWidth="1"/>
    <col min="5" max="16384" width="9.125" style="2" customWidth="1"/>
  </cols>
  <sheetData>
    <row r="1" ht="15">
      <c r="A1" s="2" t="s">
        <v>46</v>
      </c>
    </row>
    <row r="2" ht="15">
      <c r="A2" s="2" t="s">
        <v>185</v>
      </c>
    </row>
    <row r="4" spans="2:6" ht="15">
      <c r="B4" s="6" t="s">
        <v>97</v>
      </c>
      <c r="C4" s="6" t="s">
        <v>98</v>
      </c>
      <c r="D4" s="6" t="s">
        <v>99</v>
      </c>
      <c r="F4" s="69"/>
    </row>
    <row r="5" spans="1:6" ht="15">
      <c r="A5" s="3" t="s">
        <v>25</v>
      </c>
      <c r="B5" s="9">
        <v>167299124.9</v>
      </c>
      <c r="D5" s="64">
        <f>B5*20/10^9</f>
        <v>3.345982498</v>
      </c>
      <c r="F5" s="69"/>
    </row>
    <row r="6" spans="1:11" ht="15">
      <c r="A6" s="3" t="s">
        <v>19</v>
      </c>
      <c r="B6" s="9">
        <v>13765216.38</v>
      </c>
      <c r="C6" s="43"/>
      <c r="D6" s="64">
        <f>B6*20/10^9</f>
        <v>0.2753043276</v>
      </c>
      <c r="F6" s="70"/>
      <c r="K6" s="18"/>
    </row>
    <row r="7" spans="1:6" ht="15">
      <c r="A7" s="3">
        <v>585.3</v>
      </c>
      <c r="B7" s="9">
        <v>57852888.66</v>
      </c>
      <c r="C7" s="43"/>
      <c r="D7" s="64">
        <f>B7*20/10^9</f>
        <v>1.1570577731999998</v>
      </c>
      <c r="F7" s="70"/>
    </row>
    <row r="8" spans="1:6" ht="15">
      <c r="A8" s="3" t="s">
        <v>20</v>
      </c>
      <c r="B8" s="9">
        <v>21275857.09</v>
      </c>
      <c r="C8" s="43"/>
      <c r="D8" s="64">
        <f>B8*20/10^9</f>
        <v>0.4255171418</v>
      </c>
      <c r="F8" s="70"/>
    </row>
    <row r="9" spans="1:6" ht="15">
      <c r="A9" s="3" t="s">
        <v>106</v>
      </c>
      <c r="B9" s="9">
        <v>74405162.77</v>
      </c>
      <c r="C9" s="43"/>
      <c r="D9" s="64">
        <f>B9*20/10^9</f>
        <v>1.4881032553999998</v>
      </c>
      <c r="F9" s="70"/>
    </row>
    <row r="10" spans="2:6" ht="15">
      <c r="B10" s="43"/>
      <c r="C10" s="43"/>
      <c r="D10" s="43"/>
      <c r="F10" s="69"/>
    </row>
    <row r="11" spans="2:6" ht="15">
      <c r="B11" s="43"/>
      <c r="C11" s="43"/>
      <c r="D11" s="43"/>
      <c r="F11" s="69"/>
    </row>
    <row r="12" spans="2:4" ht="15">
      <c r="B12" s="43"/>
      <c r="C12" s="43"/>
      <c r="D12" s="43"/>
    </row>
    <row r="13" spans="2:4" ht="15">
      <c r="B13" s="43"/>
      <c r="C13" s="43"/>
      <c r="D13" s="43"/>
    </row>
    <row r="17" spans="1:4" s="6" customFormat="1" ht="15">
      <c r="A17" s="2"/>
      <c r="D17" s="64"/>
    </row>
    <row r="18" spans="1:4" s="6" customFormat="1" ht="15">
      <c r="A18" s="2"/>
      <c r="D18" s="64"/>
    </row>
    <row r="19" spans="1:4" s="6" customFormat="1" ht="15">
      <c r="A19" s="2"/>
      <c r="D19" s="64"/>
    </row>
    <row r="20" spans="1:4" s="6" customFormat="1" ht="15">
      <c r="A20" s="2"/>
      <c r="D20" s="64"/>
    </row>
    <row r="21" ht="15">
      <c r="D21" s="64"/>
    </row>
    <row r="22" s="6" customFormat="1" ht="15">
      <c r="A22" s="2"/>
    </row>
    <row r="23" spans="1:4" s="6" customFormat="1" ht="15">
      <c r="A23" s="2"/>
      <c r="D23" s="64"/>
    </row>
    <row r="24" s="6" customFormat="1" ht="15">
      <c r="A24" s="2"/>
    </row>
    <row r="30" s="6" customFormat="1" ht="15">
      <c r="A30" s="2"/>
    </row>
    <row r="31" s="6" customFormat="1" ht="15">
      <c r="A31" s="2"/>
    </row>
    <row r="32" s="6" customFormat="1" ht="15">
      <c r="A3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2011-05-27T18:05:12Z</cp:lastPrinted>
  <dcterms:created xsi:type="dcterms:W3CDTF">2008-02-12T14:43:46Z</dcterms:created>
  <dcterms:modified xsi:type="dcterms:W3CDTF">2012-09-05T19:07:28Z</dcterms:modified>
  <cp:category/>
  <cp:version/>
  <cp:contentType/>
  <cp:contentStatus/>
</cp:coreProperties>
</file>