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330" tabRatio="772" activeTab="0"/>
  </bookViews>
  <sheets>
    <sheet name="1.1" sheetId="1" r:id="rId1"/>
    <sheet name="1.a" sheetId="2" r:id="rId2"/>
    <sheet name="1.5" sheetId="3" r:id="rId3"/>
    <sheet name="1.6" sheetId="4" r:id="rId4"/>
    <sheet name="1.12" sheetId="5" r:id="rId5"/>
    <sheet name="1.15" sheetId="6" r:id="rId6"/>
    <sheet name="1.16" sheetId="7" r:id="rId7"/>
    <sheet name="2.1" sheetId="8" r:id="rId8"/>
    <sheet name="2.2" sheetId="9" r:id="rId9"/>
    <sheet name="2.5" sheetId="10" r:id="rId10"/>
    <sheet name="2.6" sheetId="11" r:id="rId11"/>
    <sheet name="2.7" sheetId="12" r:id="rId12"/>
    <sheet name="2.g" sheetId="13" r:id="rId13"/>
    <sheet name="2.h" sheetId="14" r:id="rId14"/>
    <sheet name="3.1" sheetId="15" r:id="rId15"/>
    <sheet name="3.2" sheetId="16" r:id="rId16"/>
    <sheet name="3.8" sheetId="17" r:id="rId17"/>
    <sheet name="3.b" sheetId="18" r:id="rId18"/>
    <sheet name="3.13" sheetId="19" r:id="rId19"/>
    <sheet name="3.14" sheetId="20" r:id="rId20"/>
    <sheet name="3.c" sheetId="21" r:id="rId21"/>
    <sheet name="4.1" sheetId="22" r:id="rId22"/>
    <sheet name="4.b" sheetId="23" r:id="rId23"/>
    <sheet name="4.c" sheetId="24" r:id="rId24"/>
    <sheet name="4.6" sheetId="25" r:id="rId25"/>
    <sheet name="5.1" sheetId="26" r:id="rId26"/>
    <sheet name="5.2" sheetId="27" r:id="rId27"/>
    <sheet name="5.5" sheetId="28" r:id="rId28"/>
    <sheet name="5.6" sheetId="29" r:id="rId29"/>
    <sheet name="5.d" sheetId="30" r:id="rId30"/>
    <sheet name="6.4" sheetId="31" r:id="rId31"/>
    <sheet name="6.6" sheetId="32" r:id="rId32"/>
    <sheet name="6.9" sheetId="33" r:id="rId33"/>
    <sheet name="6.13" sheetId="34" r:id="rId34"/>
    <sheet name="6.21" sheetId="35" r:id="rId35"/>
    <sheet name="7.1" sheetId="36" r:id="rId36"/>
    <sheet name="7.2" sheetId="37" r:id="rId37"/>
    <sheet name="7.13" sheetId="38" r:id="rId38"/>
    <sheet name="7.17" sheetId="39" r:id="rId39"/>
    <sheet name="7.b" sheetId="40" r:id="rId40"/>
    <sheet name="7.19" sheetId="41" r:id="rId41"/>
  </sheets>
  <definedNames/>
  <calcPr fullCalcOnLoad="1"/>
</workbook>
</file>

<file path=xl/sharedStrings.xml><?xml version="1.0" encoding="utf-8"?>
<sst xmlns="http://schemas.openxmlformats.org/spreadsheetml/2006/main" count="2613" uniqueCount="427">
  <si>
    <t>Figure 1.1</t>
  </si>
  <si>
    <t>percentage in population</t>
  </si>
  <si>
    <t>All CKD</t>
  </si>
  <si>
    <t>eGFR&lt;60</t>
  </si>
  <si>
    <t>ACR &gt;=30</t>
  </si>
  <si>
    <t>in NHANES 2005-2010</t>
  </si>
  <si>
    <t>DM only</t>
  </si>
  <si>
    <t>CVD only</t>
  </si>
  <si>
    <t>CKD only</t>
  </si>
  <si>
    <t>DM/CVD</t>
  </si>
  <si>
    <t>DM/CKD</t>
  </si>
  <si>
    <t>CVD/CKD</t>
  </si>
  <si>
    <t>DM/CVD/CKD</t>
  </si>
  <si>
    <t>none</t>
  </si>
  <si>
    <t>All</t>
  </si>
  <si>
    <t>Table 1.a</t>
  </si>
  <si>
    <t>Prevalence (%) of CKD in NHANES population within age, gender, race/ethncity, &amp; risk factor categories</t>
  </si>
  <si>
    <t xml:space="preserve"> </t>
  </si>
  <si>
    <t>1988-1994</t>
  </si>
  <si>
    <t>2005-2010</t>
  </si>
  <si>
    <t>20-39</t>
  </si>
  <si>
    <t>40-59</t>
  </si>
  <si>
    <t>60+</t>
  </si>
  <si>
    <t>Male</t>
  </si>
  <si>
    <t>Female</t>
  </si>
  <si>
    <t>Non-Hispanic white</t>
  </si>
  <si>
    <t>Non-Hispanic Blk Af Am</t>
  </si>
  <si>
    <t>Other</t>
  </si>
  <si>
    <t>Diabetes</t>
  </si>
  <si>
    <t>Self-reported diabetes</t>
  </si>
  <si>
    <t>Hypertension</t>
  </si>
  <si>
    <t>Self-reported hypertension</t>
  </si>
  <si>
    <t>Cardiovascular disease</t>
  </si>
  <si>
    <t>Obesity (BMI &gt;=30)</t>
  </si>
  <si>
    <t>Figure 1.5</t>
  </si>
  <si>
    <r>
      <t>Adjusted odds ratios of eGFR &lt;60 ml/min/1.73m</t>
    </r>
    <r>
      <rPr>
        <vertAlign val="superscript"/>
        <sz val="9"/>
        <rFont val="Trebuchet MS"/>
        <family val="2"/>
      </rPr>
      <t>2</t>
    </r>
    <r>
      <rPr>
        <sz val="9"/>
        <rFont val="Trebuchet MS"/>
        <family val="2"/>
      </rPr>
      <t xml:space="preserve"> in NHANES participants, by risk factor</t>
    </r>
  </si>
  <si>
    <t>NHANES III (1988-1994)</t>
  </si>
  <si>
    <t>Odds ratio</t>
  </si>
  <si>
    <t>UCL</t>
  </si>
  <si>
    <t>LCL</t>
  </si>
  <si>
    <t xml:space="preserve">Self-reported diabetes </t>
  </si>
  <si>
    <t xml:space="preserve">Self-reported hypertension </t>
  </si>
  <si>
    <t>Self-reported CVD</t>
  </si>
  <si>
    <t>Obese (BMI ≥30)</t>
  </si>
  <si>
    <t/>
  </si>
  <si>
    <t>Figure 1.6</t>
  </si>
  <si>
    <t>Adjusted odds ratios of urine albumin/creatinine ratio (ACR) ≥30 mg/g in NHANES participants, by risk factor</t>
  </si>
  <si>
    <t>Figure 1.12</t>
  </si>
  <si>
    <t>NHANES participants at target blood pressure</t>
  </si>
  <si>
    <t>No CKD</t>
  </si>
  <si>
    <t>eGFR &lt;60</t>
  </si>
  <si>
    <t>Figure 1.15</t>
  </si>
  <si>
    <t>NHANES participants with glycohemoglobin &lt;7%</t>
  </si>
  <si>
    <t>Figure 1.16</t>
  </si>
  <si>
    <t>Life expectancy of NHANES participants with or without CKD, 1999–2004</t>
  </si>
  <si>
    <t>from age</t>
  </si>
  <si>
    <t>GFR &gt;= 60 and ACR &lt; 30</t>
  </si>
  <si>
    <t>GFR &lt; 60</t>
  </si>
  <si>
    <t>ACR &gt;= 30</t>
  </si>
  <si>
    <t>GFR &lt; 60 and ACR &gt;=30</t>
  </si>
  <si>
    <t>Figure 2.1</t>
  </si>
  <si>
    <t>Distribution of point prevalent general Medicare (age 65 &amp; older) &amp; Truven Health MarketScan (age 50–64) patients with coded diabetes, CKD, CHF, &amp; CVA, 2011</t>
  </si>
  <si>
    <t>Populations</t>
  </si>
  <si>
    <t>Medicare</t>
  </si>
  <si>
    <t>Truven Health MarketScan</t>
  </si>
  <si>
    <t>5% sample</t>
  </si>
  <si>
    <t>*20 for estimate</t>
  </si>
  <si>
    <t>%</t>
  </si>
  <si>
    <t>ALL</t>
  </si>
  <si>
    <t>ALL CHF</t>
  </si>
  <si>
    <t>ALL DM</t>
  </si>
  <si>
    <t>ALL CKD</t>
  </si>
  <si>
    <t>ALL CVA (1)</t>
  </si>
  <si>
    <t>ALL CVA (2)</t>
  </si>
  <si>
    <t>DM / CHF</t>
  </si>
  <si>
    <t>DM /CKD</t>
  </si>
  <si>
    <t>CHF / CKD</t>
  </si>
  <si>
    <t>DM / CVA (2)</t>
  </si>
  <si>
    <t>CHF / CVA (2)</t>
  </si>
  <si>
    <t>CHF / DM / CVA (2)</t>
  </si>
  <si>
    <t>CKD / CVA (1)</t>
  </si>
  <si>
    <t>CKD / DM / CVA (1)</t>
  </si>
  <si>
    <t>CKD / CHF / CVA (1)</t>
  </si>
  <si>
    <t>DM /CHF / CKD</t>
  </si>
  <si>
    <t>DM / CHF / CKD / CVA (1)</t>
  </si>
  <si>
    <t>% of total</t>
  </si>
  <si>
    <t>exclusive categories</t>
  </si>
  <si>
    <t>population</t>
  </si>
  <si>
    <t>CHF only</t>
  </si>
  <si>
    <t>CVA(1) only</t>
  </si>
  <si>
    <t>- not possible -</t>
  </si>
  <si>
    <t>CVA(2) only</t>
  </si>
  <si>
    <t>CKD/CVA(1) only</t>
  </si>
  <si>
    <t>DM/CKD only</t>
  </si>
  <si>
    <t>DM/CHF only</t>
  </si>
  <si>
    <t>CHF/CKD only</t>
  </si>
  <si>
    <t>DM/CVA(2) only</t>
  </si>
  <si>
    <t>CHF/CVA(2) only</t>
  </si>
  <si>
    <t>CHF/CKD/DM only</t>
  </si>
  <si>
    <t>DM/CVA1/CKD only</t>
  </si>
  <si>
    <t>CHF/CVA1/CKD only</t>
  </si>
  <si>
    <t xml:space="preserve">CHF/DM/CVA2 </t>
  </si>
  <si>
    <t>DM/CHF/CKD/CVA(1)</t>
  </si>
  <si>
    <t>None</t>
  </si>
  <si>
    <t>CVA All</t>
  </si>
  <si>
    <t>Medicare (65+)</t>
  </si>
  <si>
    <t>MarketScan (50 -64)</t>
  </si>
  <si>
    <t>Mean age</t>
  </si>
  <si>
    <t>SD</t>
  </si>
  <si>
    <t>Figure 2.2</t>
  </si>
  <si>
    <t>Trends in CKD prevalence: Medicare patients age 65 &amp; older, by race</t>
  </si>
  <si>
    <t>White</t>
  </si>
  <si>
    <t>Blk/Af Am</t>
  </si>
  <si>
    <t>Native Am</t>
  </si>
  <si>
    <t>Asian</t>
  </si>
  <si>
    <t>Ukn/unspec</t>
  </si>
  <si>
    <t>Black/Af Am</t>
  </si>
  <si>
    <t>Figure 2.5</t>
  </si>
  <si>
    <t>Probability of urine albumin &amp; creatinine testing in Medicare patients at risk for CKD</t>
  </si>
  <si>
    <t>Diabetes (no HTN)</t>
  </si>
  <si>
    <t>Hypertension (no DM)</t>
  </si>
  <si>
    <t>Diabetes &amp; hypertension</t>
  </si>
  <si>
    <t>Urine albumin</t>
  </si>
  <si>
    <t>Creatinine</t>
  </si>
  <si>
    <t>Both</t>
  </si>
  <si>
    <t>Figure 2.6</t>
  </si>
  <si>
    <t>Adjusted odds ratio of a CKD diagnosis code in Medicare patients, by age, gender, &amp; race, 2011</t>
  </si>
  <si>
    <t>OR</t>
  </si>
  <si>
    <t>LCI</t>
  </si>
  <si>
    <t>65-74</t>
  </si>
  <si>
    <t>75-79</t>
  </si>
  <si>
    <t>80+</t>
  </si>
  <si>
    <t>NativeAm</t>
  </si>
  <si>
    <t>Other/Unknown</t>
  </si>
  <si>
    <t>Figure 2.7</t>
  </si>
  <si>
    <t>Adjusted odds ratio of a CKD diagnosis code in Truven Health MarketScan patients, by age &amp; gender, 2011</t>
  </si>
  <si>
    <t>UCI</t>
  </si>
  <si>
    <t>50-54</t>
  </si>
  <si>
    <t>55-59</t>
  </si>
  <si>
    <t>60-64</t>
  </si>
  <si>
    <t>Table 2.g</t>
  </si>
  <si>
    <t>Cumulative probability of a physician visit by month 12 after CKD diagnosis in 2010, by demographic characteristics, physician specialty, &amp; dataset</t>
  </si>
  <si>
    <t>Truven Health MarketScan (50-64)</t>
  </si>
  <si>
    <t>Primary Care</t>
  </si>
  <si>
    <t>Cardiologist</t>
  </si>
  <si>
    <t>Nephrologist</t>
  </si>
  <si>
    <t>75-84</t>
  </si>
  <si>
    <t>85+</t>
  </si>
  <si>
    <t>Table 2.h</t>
  </si>
  <si>
    <t>Cumulative probability of a physician visit by month 12 after a CKD diagnosis code of 585.3 or higher in 2010, by demographic characteristics, physician specialty, &amp; dataset</t>
  </si>
  <si>
    <t>All (from KM)</t>
  </si>
  <si>
    <t>Figure 3.1</t>
  </si>
  <si>
    <t>All-cause rehospitalization or death within 30 days after live hospital discharge in the general Medicare (no CKD), CKD, &amp; hemodialysis populations, age 66+, 2011</t>
  </si>
  <si>
    <t>No rehosp &amp; died</t>
  </si>
  <si>
    <t>Rehosp &amp; died</t>
  </si>
  <si>
    <t>Rehosp &amp; lived</t>
  </si>
  <si>
    <t>General population (no CKD)</t>
  </si>
  <si>
    <t>CKD patients</t>
  </si>
  <si>
    <t>Hemodialysis patients</t>
  </si>
  <si>
    <t>Figure 3.2</t>
  </si>
  <si>
    <t>Adjusted hospitalization rates in Medicare patients, by comorbidity &amp; CKD diagnosis code, 2011</t>
  </si>
  <si>
    <t>585.1-2</t>
  </si>
  <si>
    <t>585.4-5</t>
  </si>
  <si>
    <t>Unk/unspec</t>
  </si>
  <si>
    <t>No DM or CVD</t>
  </si>
  <si>
    <t>DM (non CVD)</t>
  </si>
  <si>
    <t>CVD (non-DM)</t>
  </si>
  <si>
    <t>DM+CVD</t>
  </si>
  <si>
    <t xml:space="preserve">         </t>
  </si>
  <si>
    <t xml:space="preserve">                        stage                        </t>
  </si>
  <si>
    <t xml:space="preserve">                      </t>
  </si>
  <si>
    <t xml:space="preserve">                               </t>
  </si>
  <si>
    <t xml:space="preserve">row                            </t>
  </si>
  <si>
    <t xml:space="preserve">11 no_dmcvd                    </t>
  </si>
  <si>
    <t xml:space="preserve">12 dm_only                     </t>
  </si>
  <si>
    <t xml:space="preserve">13 cvd_only                    </t>
  </si>
  <si>
    <t xml:space="preserve">14 dm_cvd                      </t>
  </si>
  <si>
    <t xml:space="preserve">15 age66_69                    </t>
  </si>
  <si>
    <t xml:space="preserve">16 age70_74                    </t>
  </si>
  <si>
    <t xml:space="preserve">17 age75_84                    </t>
  </si>
  <si>
    <t xml:space="preserve">18 age85up                     </t>
  </si>
  <si>
    <t xml:space="preserve">19 male                        </t>
  </si>
  <si>
    <t xml:space="preserve">20 female                      </t>
  </si>
  <si>
    <t xml:space="preserve">21 white                       </t>
  </si>
  <si>
    <t xml:space="preserve">22 black                       </t>
  </si>
  <si>
    <t>Figure 3.8</t>
  </si>
  <si>
    <t>Adjusted all-cause rehospitalization or death within 30 days after live hospital discharge in CKD patients</t>
  </si>
  <si>
    <t>Includes discharges from all-cause index hospitalizations</t>
  </si>
  <si>
    <t>Table 3.b</t>
  </si>
  <si>
    <t>Percent live hospital discharges in CKD patients with an all-cause rehospitalization within 30 days, 2011</t>
  </si>
  <si>
    <t>66-69</t>
  </si>
  <si>
    <t>70-74</t>
  </si>
  <si>
    <t>No rehospitalization &amp; died</t>
  </si>
  <si>
    <t>Rehospitalization &amp; died</t>
  </si>
  <si>
    <t>Rehospitalization &amp; lived</t>
  </si>
  <si>
    <t>Figure 3.14</t>
  </si>
  <si>
    <t>All-cause mortality rates in Medicare CKD &amp; non-CKD patients</t>
  </si>
  <si>
    <t>Unadjusted</t>
  </si>
  <si>
    <t>Adjusted</t>
  </si>
  <si>
    <t>CKD</t>
  </si>
  <si>
    <t>Table 3.c</t>
  </si>
  <si>
    <t>Adjusted mortality rates (per 1,000 patient years at risk) in Medicare patients, by CKD diagnosis code, 2011</t>
  </si>
  <si>
    <t xml:space="preserve">66–69 </t>
  </si>
  <si>
    <t>70–74</t>
  </si>
  <si>
    <t>75–84</t>
  </si>
  <si>
    <t xml:space="preserve">Male </t>
  </si>
  <si>
    <t xml:space="preserve">White </t>
  </si>
  <si>
    <t>Figure 3.13</t>
  </si>
  <si>
    <t>All-cause rehospitalization or death 30 days after live hospital discharge during the transition to ESRD, by cause-specific index hospitalization, 2011</t>
  </si>
  <si>
    <t>All-Cause</t>
  </si>
  <si>
    <t>CVD</t>
  </si>
  <si>
    <t>-8Q</t>
  </si>
  <si>
    <t xml:space="preserve">       .</t>
  </si>
  <si>
    <t>-7</t>
  </si>
  <si>
    <t>-6</t>
  </si>
  <si>
    <t>-5</t>
  </si>
  <si>
    <t>-4</t>
  </si>
  <si>
    <t>-3</t>
  </si>
  <si>
    <t>-2</t>
  </si>
  <si>
    <t>-1</t>
  </si>
  <si>
    <t>+1</t>
  </si>
  <si>
    <t>Infection (all)</t>
  </si>
  <si>
    <t>_x000C_</t>
  </si>
  <si>
    <t>Figure 4.1</t>
  </si>
  <si>
    <t>Cardiovascular disease in patients with or without CKD, 2011</t>
  </si>
  <si>
    <t>N</t>
  </si>
  <si>
    <t>All CVD patients</t>
  </si>
  <si>
    <t>CHF</t>
  </si>
  <si>
    <t>AMI</t>
  </si>
  <si>
    <t>Stroke</t>
  </si>
  <si>
    <t>CHF and AMI</t>
  </si>
  <si>
    <t>CHF and Stroke</t>
  </si>
  <si>
    <t>AMI and Stroke</t>
  </si>
  <si>
    <t>CHF and AMI and Stroke</t>
  </si>
  <si>
    <t>Exclusive</t>
  </si>
  <si>
    <t>Table 4.b</t>
  </si>
  <si>
    <t>Cardiovascular disease &amp; pharmacological interventions (row percent), by CKD status, 2011</t>
  </si>
  <si>
    <t>ACEI/ARB</t>
  </si>
  <si>
    <t>Beta blocker</t>
  </si>
  <si>
    <t>Clopidogrel</t>
  </si>
  <si>
    <t>Warfarin</t>
  </si>
  <si>
    <t>Dabigatran</t>
  </si>
  <si>
    <t>Statin</t>
  </si>
  <si>
    <t>Amiodarone</t>
  </si>
  <si>
    <t>Stage 1-2</t>
  </si>
  <si>
    <t>Stage 3</t>
  </si>
  <si>
    <t>Stage 4-5</t>
  </si>
  <si>
    <t>PAD</t>
  </si>
  <si>
    <t>CVA/TIA</t>
  </si>
  <si>
    <t>AFIB</t>
  </si>
  <si>
    <t>ICD/CRT-D</t>
  </si>
  <si>
    <t>PCI</t>
  </si>
  <si>
    <t>CABG</t>
  </si>
  <si>
    <t>No cardiac event</t>
  </si>
  <si>
    <t>Table 4.c</t>
  </si>
  <si>
    <t>Characteristics of patients with heart failure, by CKD status, 2011</t>
  </si>
  <si>
    <t>Systolic heart failure</t>
  </si>
  <si>
    <t>Diastolic heart failure</t>
  </si>
  <si>
    <t>Systolic &amp; Diastolic heart failure</t>
  </si>
  <si>
    <t>Unspecified heart failure</t>
  </si>
  <si>
    <t>Stages 1-2</t>
  </si>
  <si>
    <t>Non-diabetes</t>
  </si>
  <si>
    <t>Beta Blocker</t>
  </si>
  <si>
    <t>Digoxin</t>
  </si>
  <si>
    <t>Figure 4.6</t>
  </si>
  <si>
    <t>Heart failure in patients with or without CKD, 2011</t>
  </si>
  <si>
    <t>Systolic</t>
  </si>
  <si>
    <t>Diastolic</t>
  </si>
  <si>
    <t xml:space="preserve"> Systolic and diastolic</t>
  </si>
  <si>
    <t>Unspecified</t>
  </si>
  <si>
    <t>Figure 5.1</t>
  </si>
  <si>
    <t>Top 15 drug classes used by Part D enrollees with CKD, by percent of patients &amp; drug class, 2011</t>
  </si>
  <si>
    <t>Medication class</t>
  </si>
  <si>
    <t>% of patients</t>
  </si>
  <si>
    <t>Diuretics</t>
  </si>
  <si>
    <t>Statins</t>
  </si>
  <si>
    <t>Beta blockers</t>
  </si>
  <si>
    <t>ACE inhibitors/ARBs/ renin inhibitors</t>
  </si>
  <si>
    <t>Opioid analgesics</t>
  </si>
  <si>
    <t>Calcium channel blockers</t>
  </si>
  <si>
    <t>Selective serotonin reuptake inhibitors</t>
  </si>
  <si>
    <t xml:space="preserve">Fluoroquinolones </t>
  </si>
  <si>
    <t>Thyroid hormones</t>
  </si>
  <si>
    <t>Potassium</t>
  </si>
  <si>
    <t>Proton pump inhibitors</t>
  </si>
  <si>
    <t>Sympathomimetics</t>
  </si>
  <si>
    <t>Anticonvulsants</t>
  </si>
  <si>
    <t>Insulin</t>
  </si>
  <si>
    <t xml:space="preserve">Glucocorticosteroids </t>
  </si>
  <si>
    <t>Figure 5.2</t>
  </si>
  <si>
    <t>Sources of prescription drug coverage in Medicare enrollees,by population, 2011</t>
  </si>
  <si>
    <t>Part D LIS</t>
  </si>
  <si>
    <t>Part D non-LIS</t>
  </si>
  <si>
    <t>Retiree drug subsidy</t>
  </si>
  <si>
    <t>Other creditable coverage</t>
  </si>
  <si>
    <t>No known coverage</t>
  </si>
  <si>
    <t>General Medicare</t>
  </si>
  <si>
    <t>ESRD</t>
  </si>
  <si>
    <t>Figure 5.5</t>
  </si>
  <si>
    <t>Distribution of low income subsidy (LIS) categories in Part D general Medicare, CKD &amp; ESRD patients, 2011</t>
  </si>
  <si>
    <t>Deemed,100% premium subsidy, no copayment</t>
  </si>
  <si>
    <t>Deemed,100% premium subsidy, low copayment</t>
  </si>
  <si>
    <t>Deemed,100% premium subsidy, high copayment</t>
  </si>
  <si>
    <t>Non-deemed, 100% premium subsidy, high copayment</t>
  </si>
  <si>
    <t>Non-deemed, 100% premium subsidy, 15% copayment</t>
  </si>
  <si>
    <t>Non-deemed, 75% premium subsidy, 15% copayment</t>
  </si>
  <si>
    <t>Non-deemed, 50% premium subsidy, 15% copayment</t>
  </si>
  <si>
    <t>Non-deemed, 25% premium subsidy, 15% copayment</t>
  </si>
  <si>
    <t>Figure 5.6</t>
  </si>
  <si>
    <t>Part D non-LIS enrollees with specified monthly premium, 2006 &amp; 2011</t>
  </si>
  <si>
    <t>&lt;25</t>
  </si>
  <si>
    <t>25-34</t>
  </si>
  <si>
    <t>35+</t>
  </si>
  <si>
    <t>Table 5.d</t>
  </si>
  <si>
    <t>Total per person per year (PPPY) Part D costs ($) for enrollees, by low income subsidy (LIS) status, 2011</t>
  </si>
  <si>
    <t xml:space="preserve">LIS </t>
  </si>
  <si>
    <t>No LiS</t>
  </si>
  <si>
    <t>No LIS</t>
  </si>
  <si>
    <t>20-44</t>
  </si>
  <si>
    <t>45-64</t>
  </si>
  <si>
    <t>75+</t>
  </si>
  <si>
    <t xml:space="preserve">Other </t>
  </si>
  <si>
    <t>Figure 6.4</t>
  </si>
  <si>
    <t>Unadjusted rates of first AKI within the cohort year among Medicare patients age 66 &amp; older, by race</t>
  </si>
  <si>
    <t>Blk/AfAm</t>
  </si>
  <si>
    <t>Figure 6.6</t>
  </si>
  <si>
    <t>Principal diagnosis code on AKI claim, by dataset</t>
  </si>
  <si>
    <t>Medicare (66+)</t>
  </si>
  <si>
    <t>Truven Health MarketScan (0-64)</t>
  </si>
  <si>
    <t>Clinformatics DataMart (0-64)</t>
  </si>
  <si>
    <t>AKI</t>
  </si>
  <si>
    <t>Septicemia</t>
  </si>
  <si>
    <t>Acute MI</t>
  </si>
  <si>
    <t>Pneumonia</t>
  </si>
  <si>
    <t>Figure 6.9</t>
  </si>
  <si>
    <t>Probability of a recurrent AKI hospitalization in Medicare patients, by number of recurrent events &amp; race, 2010–2011</t>
  </si>
  <si>
    <t>Black</t>
  </si>
  <si>
    <t>Month</t>
  </si>
  <si>
    <t>.</t>
  </si>
  <si>
    <t>Figure 6.13</t>
  </si>
  <si>
    <t>Outpatient physician visits following initial AKI discharge, 2010–2011</t>
  </si>
  <si>
    <t>Primary care</t>
  </si>
  <si>
    <t>Cardiology</t>
  </si>
  <si>
    <t>Nephrology</t>
  </si>
  <si>
    <t>Within 3 months</t>
  </si>
  <si>
    <t>Within 6 months</t>
  </si>
  <si>
    <t>Within 9 months</t>
  </si>
  <si>
    <t>Within 12 months</t>
  </si>
  <si>
    <t>Figure 6.21</t>
  </si>
  <si>
    <t>Changes to CKD status in the year following an AKI in Medicare patients, 2010–2011</t>
  </si>
  <si>
    <t>CKD status following hospitalization</t>
  </si>
  <si>
    <t>CKD stage prior to AKI</t>
  </si>
  <si>
    <t>Stages 3-5</t>
  </si>
  <si>
    <t>Unk stage</t>
  </si>
  <si>
    <t xml:space="preserve">Unknown </t>
  </si>
  <si>
    <t>Figure 7.1</t>
  </si>
  <si>
    <t>Point prevalent distribution &amp; annual costs of Medicare (fee-for-service) patients, age 65 &amp; older, with diagnosed diabetes, CHF, &amp; CKD, 2011</t>
  </si>
  <si>
    <t>U.S. Medicare</t>
  </si>
  <si>
    <t>Costs (US $)</t>
  </si>
  <si>
    <t>year</t>
  </si>
  <si>
    <t>within year</t>
  </si>
  <si>
    <t>DM / CKD</t>
  </si>
  <si>
    <t>CKD / CHF</t>
  </si>
  <si>
    <t>DM/CHF/CKD</t>
  </si>
  <si>
    <t>DM/CKD  only</t>
  </si>
  <si>
    <t>CKD/CHF  only</t>
  </si>
  <si>
    <t>DM/CKD/CHF</t>
  </si>
  <si>
    <t>Age</t>
  </si>
  <si>
    <t>Mean</t>
  </si>
  <si>
    <t>Figure 7.2</t>
  </si>
  <si>
    <t>Overall PPPY costs in CKD patients, by CKD diagnosis code, dataset, &amp; year</t>
  </si>
  <si>
    <t>2008</t>
  </si>
  <si>
    <t>2009</t>
  </si>
  <si>
    <t>2010</t>
  </si>
  <si>
    <t>2011</t>
  </si>
  <si>
    <t>Unk./unspc.</t>
  </si>
  <si>
    <t>MarketScan</t>
  </si>
  <si>
    <t>Figure 7.13</t>
  </si>
  <si>
    <t>Total per person per year (PPPY) Part D costs, by at-risk group, 2007  &amp; 2011</t>
  </si>
  <si>
    <t>CKD + DM</t>
  </si>
  <si>
    <t>CKD + CHF</t>
  </si>
  <si>
    <t>CKD + DM + CHF</t>
  </si>
  <si>
    <t>no CKD, no DM, no CHF</t>
  </si>
  <si>
    <t>Figure 7.17</t>
  </si>
  <si>
    <t>Opioid anagelsics</t>
  </si>
  <si>
    <t>Table 7.b</t>
  </si>
  <si>
    <t>Top 15 drugs used in Part D enrollees with CKD, by percent of patients &amp; net cost, 2011</t>
  </si>
  <si>
    <t>By percent of patients</t>
  </si>
  <si>
    <t>By net cost</t>
  </si>
  <si>
    <t>generic name</t>
  </si>
  <si>
    <t>Generic name</t>
  </si>
  <si>
    <t>Total cost ($)</t>
  </si>
  <si>
    <t xml:space="preserve">FUROSEMIDE </t>
  </si>
  <si>
    <t xml:space="preserve">INSULIN  </t>
  </si>
  <si>
    <t xml:space="preserve">SIMVASTATIN </t>
  </si>
  <si>
    <t xml:space="preserve">CLOPIDOGREL  </t>
  </si>
  <si>
    <t xml:space="preserve">HYDROCODONE BIT/ACETAMINOPHEN </t>
  </si>
  <si>
    <t xml:space="preserve">ATORVASTATIN  </t>
  </si>
  <si>
    <t xml:space="preserve">AMLODIPINE  </t>
  </si>
  <si>
    <t xml:space="preserve">QUETIAPINE  </t>
  </si>
  <si>
    <t xml:space="preserve">LISINOPRIL </t>
  </si>
  <si>
    <t xml:space="preserve">ESOMEPRAZOLE  </t>
  </si>
  <si>
    <t xml:space="preserve">LEVOTHYROXINE  </t>
  </si>
  <si>
    <t xml:space="preserve">FLUTICASONE/SALMETEROL </t>
  </si>
  <si>
    <t xml:space="preserve">OMEPRAZOLE </t>
  </si>
  <si>
    <t xml:space="preserve">PIOGLITAZONE  </t>
  </si>
  <si>
    <t xml:space="preserve">POTASSIUM  </t>
  </si>
  <si>
    <t xml:space="preserve">LENALIDOMIDE </t>
  </si>
  <si>
    <t xml:space="preserve">CIPROFLOXACIN </t>
  </si>
  <si>
    <t xml:space="preserve">OLANZAPINE </t>
  </si>
  <si>
    <t xml:space="preserve">AZITHROMYCIN </t>
  </si>
  <si>
    <t xml:space="preserve">SITAGLIPTIN  </t>
  </si>
  <si>
    <t xml:space="preserve">METOPROLOL </t>
  </si>
  <si>
    <t xml:space="preserve">TIOTROPIUM  </t>
  </si>
  <si>
    <t xml:space="preserve">CLOPIDOGREL </t>
  </si>
  <si>
    <t xml:space="preserve">MEMANTINE  </t>
  </si>
  <si>
    <t xml:space="preserve">CARVEDILOL </t>
  </si>
  <si>
    <t xml:space="preserve">ROSUVASTATIN  </t>
  </si>
  <si>
    <t xml:space="preserve">PREDNISONE </t>
  </si>
  <si>
    <t xml:space="preserve">VALSARTAN </t>
  </si>
  <si>
    <t xml:space="preserve">WARFARIN  </t>
  </si>
  <si>
    <t xml:space="preserve">ARIPIPRAZOLE </t>
  </si>
  <si>
    <t>Figure 7.19</t>
  </si>
  <si>
    <t>Per person per month (PPPM) expenditures during the transition to ESRD, by dataset, 2011</t>
  </si>
  <si>
    <t>Medicare (67+)</t>
  </si>
  <si>
    <t>Truven Health MarketScan (&lt;65)</t>
  </si>
  <si>
    <t>Distribution of NHANES participants with diabetes, cardiovascular disease, &amp; single sample markers of CKD, 2005-2010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</si>
</sst>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0"/>
    <numFmt numFmtId="168" formatCode="0.000"/>
    <numFmt numFmtId="169" formatCode="0.0%"/>
    <numFmt numFmtId="170" formatCode="#,##0.0_);\(#,##0.0\)"/>
    <numFmt numFmtId="171" formatCode="_(* #,##0.0_);_(* \(#,##0.0\);_(* &quot;-&quot;??_);_(@_)"/>
  </numFmts>
  <fonts count="68">
    <font>
      <sz val="10"/>
      <name val="AGaramond"/>
      <family val="0"/>
    </font>
    <font>
      <sz val="9"/>
      <color indexed="8"/>
      <name val="Trebuchet MS"/>
      <family val="2"/>
    </font>
    <font>
      <sz val="9"/>
      <name val="Trebuchet MS"/>
      <family val="2"/>
    </font>
    <font>
      <vertAlign val="superscript"/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i/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rebuchet MS"/>
      <family val="2"/>
    </font>
    <font>
      <sz val="9"/>
      <color indexed="20"/>
      <name val="Trebuchet MS"/>
      <family val="2"/>
    </font>
    <font>
      <b/>
      <sz val="9"/>
      <color indexed="52"/>
      <name val="Trebuchet MS"/>
      <family val="2"/>
    </font>
    <font>
      <b/>
      <sz val="9"/>
      <color indexed="9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62"/>
      <name val="Trebuchet MS"/>
      <family val="2"/>
    </font>
    <font>
      <sz val="9"/>
      <color indexed="52"/>
      <name val="Trebuchet MS"/>
      <family val="2"/>
    </font>
    <font>
      <sz val="9"/>
      <color indexed="60"/>
      <name val="Trebuchet MS"/>
      <family val="2"/>
    </font>
    <font>
      <b/>
      <sz val="9"/>
      <color indexed="63"/>
      <name val="Trebuchet MS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indexed="53"/>
      <name val="Trebuchet MS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10"/>
      <color indexed="8"/>
      <name val="Arial"/>
      <family val="0"/>
    </font>
    <font>
      <sz val="2.65"/>
      <color indexed="8"/>
      <name val="Arial"/>
      <family val="0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sz val="9"/>
      <color rgb="FF9C0006"/>
      <name val="Trebuchet MS"/>
      <family val="2"/>
    </font>
    <font>
      <b/>
      <sz val="9"/>
      <color rgb="FFFA7D00"/>
      <name val="Trebuchet MS"/>
      <family val="2"/>
    </font>
    <font>
      <b/>
      <sz val="9"/>
      <color theme="0"/>
      <name val="Trebuchet MS"/>
      <family val="2"/>
    </font>
    <font>
      <i/>
      <sz val="9"/>
      <color rgb="FF7F7F7F"/>
      <name val="Trebuchet MS"/>
      <family val="2"/>
    </font>
    <font>
      <sz val="9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3F3F76"/>
      <name val="Trebuchet MS"/>
      <family val="2"/>
    </font>
    <font>
      <sz val="9"/>
      <color rgb="FFFA7D00"/>
      <name val="Trebuchet MS"/>
      <family val="2"/>
    </font>
    <font>
      <sz val="9"/>
      <color rgb="FF9C6500"/>
      <name val="Trebuchet MS"/>
      <family val="2"/>
    </font>
    <font>
      <sz val="11"/>
      <color theme="1"/>
      <name val="Calibri"/>
      <family val="2"/>
    </font>
    <font>
      <b/>
      <sz val="9"/>
      <color rgb="FF3F3F3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sz val="9"/>
      <color theme="9" tint="-0.24997000396251678"/>
      <name val="Trebuchet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1" fillId="3" borderId="0" applyNumberFormat="0" applyBorder="0" applyAlignment="0" applyProtection="0"/>
    <xf numFmtId="0" fontId="49" fillId="4" borderId="0" applyNumberFormat="0" applyBorder="0" applyAlignment="0" applyProtection="0"/>
    <xf numFmtId="0" fontId="11" fillId="5" borderId="0" applyNumberFormat="0" applyBorder="0" applyAlignment="0" applyProtection="0"/>
    <xf numFmtId="0" fontId="49" fillId="6" borderId="0" applyNumberFormat="0" applyBorder="0" applyAlignment="0" applyProtection="0"/>
    <xf numFmtId="0" fontId="11" fillId="7" borderId="0" applyNumberFormat="0" applyBorder="0" applyAlignment="0" applyProtection="0"/>
    <xf numFmtId="0" fontId="49" fillId="8" borderId="0" applyNumberFormat="0" applyBorder="0" applyAlignment="0" applyProtection="0"/>
    <xf numFmtId="0" fontId="11" fillId="9" borderId="0" applyNumberFormat="0" applyBorder="0" applyAlignment="0" applyProtection="0"/>
    <xf numFmtId="0" fontId="49" fillId="10" borderId="0" applyNumberFormat="0" applyBorder="0" applyAlignment="0" applyProtection="0"/>
    <xf numFmtId="0" fontId="11" fillId="11" borderId="0" applyNumberFormat="0" applyBorder="0" applyAlignment="0" applyProtection="0"/>
    <xf numFmtId="0" fontId="49" fillId="12" borderId="0" applyNumberFormat="0" applyBorder="0" applyAlignment="0" applyProtection="0"/>
    <xf numFmtId="0" fontId="11" fillId="13" borderId="0" applyNumberFormat="0" applyBorder="0" applyAlignment="0" applyProtection="0"/>
    <xf numFmtId="0" fontId="49" fillId="14" borderId="0" applyNumberFormat="0" applyBorder="0" applyAlignment="0" applyProtection="0"/>
    <xf numFmtId="0" fontId="11" fillId="15" borderId="0" applyNumberFormat="0" applyBorder="0" applyAlignment="0" applyProtection="0"/>
    <xf numFmtId="0" fontId="49" fillId="16" borderId="0" applyNumberFormat="0" applyBorder="0" applyAlignment="0" applyProtection="0"/>
    <xf numFmtId="0" fontId="11" fillId="17" borderId="0" applyNumberFormat="0" applyBorder="0" applyAlignment="0" applyProtection="0"/>
    <xf numFmtId="0" fontId="49" fillId="18" borderId="0" applyNumberFormat="0" applyBorder="0" applyAlignment="0" applyProtection="0"/>
    <xf numFmtId="0" fontId="11" fillId="19" borderId="0" applyNumberFormat="0" applyBorder="0" applyAlignment="0" applyProtection="0"/>
    <xf numFmtId="0" fontId="49" fillId="20" borderId="0" applyNumberFormat="0" applyBorder="0" applyAlignment="0" applyProtection="0"/>
    <xf numFmtId="0" fontId="11" fillId="9" borderId="0" applyNumberFormat="0" applyBorder="0" applyAlignment="0" applyProtection="0"/>
    <xf numFmtId="0" fontId="49" fillId="21" borderId="0" applyNumberFormat="0" applyBorder="0" applyAlignment="0" applyProtection="0"/>
    <xf numFmtId="0" fontId="11" fillId="15" borderId="0" applyNumberFormat="0" applyBorder="0" applyAlignment="0" applyProtection="0"/>
    <xf numFmtId="0" fontId="49" fillId="22" borderId="0" applyNumberFormat="0" applyBorder="0" applyAlignment="0" applyProtection="0"/>
    <xf numFmtId="0" fontId="11" fillId="23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50" fillId="26" borderId="0" applyNumberFormat="0" applyBorder="0" applyAlignment="0" applyProtection="0"/>
    <xf numFmtId="0" fontId="12" fillId="17" borderId="0" applyNumberFormat="0" applyBorder="0" applyAlignment="0" applyProtection="0"/>
    <xf numFmtId="0" fontId="50" fillId="27" borderId="0" applyNumberFormat="0" applyBorder="0" applyAlignment="0" applyProtection="0"/>
    <xf numFmtId="0" fontId="12" fillId="19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50" fillId="32" borderId="0" applyNumberFormat="0" applyBorder="0" applyAlignment="0" applyProtection="0"/>
    <xf numFmtId="0" fontId="12" fillId="33" borderId="0" applyNumberFormat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50" fillId="40" borderId="0" applyNumberFormat="0" applyBorder="0" applyAlignment="0" applyProtection="0"/>
    <xf numFmtId="0" fontId="12" fillId="29" borderId="0" applyNumberFormat="0" applyBorder="0" applyAlignment="0" applyProtection="0"/>
    <xf numFmtId="0" fontId="50" fillId="41" borderId="0" applyNumberFormat="0" applyBorder="0" applyAlignment="0" applyProtection="0"/>
    <xf numFmtId="0" fontId="12" fillId="31" borderId="0" applyNumberFormat="0" applyBorder="0" applyAlignment="0" applyProtection="0"/>
    <xf numFmtId="0" fontId="50" fillId="42" borderId="0" applyNumberFormat="0" applyBorder="0" applyAlignment="0" applyProtection="0"/>
    <xf numFmtId="0" fontId="12" fillId="43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53" fillId="47" borderId="3" applyNumberFormat="0" applyAlignment="0" applyProtection="0"/>
    <xf numFmtId="0" fontId="15" fillId="48" borderId="4" applyNumberFormat="0" applyAlignment="0" applyProtection="0"/>
    <xf numFmtId="0" fontId="4" fillId="0" borderId="5">
      <alignment horizontal="right"/>
      <protection/>
    </xf>
    <xf numFmtId="0" fontId="4" fillId="0" borderId="6">
      <alignment horizontal="left"/>
      <protection/>
    </xf>
    <xf numFmtId="0" fontId="4" fillId="0" borderId="7">
      <alignment horizontal="right"/>
      <protection/>
    </xf>
    <xf numFmtId="0" fontId="4" fillId="0" borderId="0">
      <alignment horizontal="left"/>
      <protection/>
    </xf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3" fontId="5" fillId="0" borderId="0">
      <alignment horizontal="right"/>
      <protection/>
    </xf>
    <xf numFmtId="166" fontId="5" fillId="0" borderId="0">
      <alignment horizontal="right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" fillId="0" borderId="0">
      <alignment horizontal="right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7" fillId="7" borderId="0" applyNumberFormat="0" applyBorder="0" applyAlignment="0" applyProtection="0"/>
    <xf numFmtId="0" fontId="56" fillId="0" borderId="8" applyNumberFormat="0" applyFill="0" applyAlignment="0" applyProtection="0"/>
    <xf numFmtId="0" fontId="18" fillId="0" borderId="9" applyNumberFormat="0" applyFill="0" applyAlignment="0" applyProtection="0"/>
    <xf numFmtId="0" fontId="57" fillId="0" borderId="10" applyNumberFormat="0" applyFill="0" applyAlignment="0" applyProtection="0"/>
    <xf numFmtId="0" fontId="19" fillId="0" borderId="11" applyNumberFormat="0" applyFill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50" borderId="1" applyNumberFormat="0" applyAlignment="0" applyProtection="0"/>
    <xf numFmtId="0" fontId="21" fillId="13" borderId="2" applyNumberFormat="0" applyAlignment="0" applyProtection="0"/>
    <xf numFmtId="0" fontId="60" fillId="0" borderId="14" applyNumberFormat="0" applyFill="0" applyAlignment="0" applyProtection="0"/>
    <xf numFmtId="0" fontId="22" fillId="0" borderId="15" applyNumberFormat="0" applyFill="0" applyAlignment="0" applyProtection="0"/>
    <xf numFmtId="0" fontId="61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53" borderId="16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63" fillId="45" borderId="18" applyNumberFormat="0" applyAlignment="0" applyProtection="0"/>
    <xf numFmtId="0" fontId="24" fillId="46" borderId="19" applyNumberFormat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25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26" fillId="0" borderId="21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67" fillId="0" borderId="0" xfId="0" applyNumberFormat="1" applyFont="1" applyAlignment="1">
      <alignment horizontal="right"/>
    </xf>
    <xf numFmtId="49" fontId="2" fillId="0" borderId="0" xfId="113" applyNumberFormat="1" applyFont="1" applyAlignment="1">
      <alignment horizontal="left"/>
      <protection/>
    </xf>
    <xf numFmtId="49" fontId="2" fillId="0" borderId="0" xfId="113" applyNumberFormat="1" applyFont="1" applyAlignment="1">
      <alignment horizontal="right"/>
      <protection/>
    </xf>
    <xf numFmtId="49" fontId="66" fillId="0" borderId="0" xfId="113" applyNumberFormat="1" applyFont="1" applyAlignment="1">
      <alignment horizontal="right"/>
      <protection/>
    </xf>
    <xf numFmtId="0" fontId="2" fillId="0" borderId="0" xfId="113" applyFont="1">
      <alignment/>
      <protection/>
    </xf>
    <xf numFmtId="0" fontId="2" fillId="0" borderId="0" xfId="113" applyFont="1" applyAlignment="1">
      <alignment horizontal="left"/>
      <protection/>
    </xf>
    <xf numFmtId="0" fontId="2" fillId="0" borderId="0" xfId="113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113" applyFont="1" applyAlignment="1">
      <alignment/>
      <protection/>
    </xf>
    <xf numFmtId="0" fontId="2" fillId="0" borderId="0" xfId="0" applyFont="1" applyAlignment="1">
      <alignment/>
    </xf>
    <xf numFmtId="2" fontId="2" fillId="0" borderId="0" xfId="113" applyNumberFormat="1" applyFont="1" applyAlignment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113" applyNumberFormat="1" applyFont="1" applyFill="1" applyBorder="1" applyAlignment="1">
      <alignment/>
      <protection/>
    </xf>
    <xf numFmtId="2" fontId="2" fillId="0" borderId="0" xfId="113" applyNumberFormat="1" applyFont="1" applyAlignment="1">
      <alignment horizontal="right"/>
      <protection/>
    </xf>
    <xf numFmtId="2" fontId="2" fillId="0" borderId="0" xfId="113" applyNumberFormat="1" applyFont="1" applyFill="1" applyBorder="1" applyAlignment="1">
      <alignment horizontal="right"/>
      <protection/>
    </xf>
    <xf numFmtId="165" fontId="2" fillId="0" borderId="0" xfId="79" applyNumberFormat="1" applyFont="1" applyAlignment="1">
      <alignment horizontal="right"/>
    </xf>
    <xf numFmtId="2" fontId="2" fillId="0" borderId="0" xfId="79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113" applyNumberFormat="1" applyFont="1" applyAlignment="1">
      <alignment/>
      <protection/>
    </xf>
    <xf numFmtId="1" fontId="2" fillId="0" borderId="0" xfId="0" applyNumberFormat="1" applyFont="1" applyAlignment="1">
      <alignment/>
    </xf>
    <xf numFmtId="1" fontId="2" fillId="0" borderId="0" xfId="113" applyNumberFormat="1" applyFont="1" applyAlignment="1">
      <alignment/>
      <protection/>
    </xf>
    <xf numFmtId="1" fontId="2" fillId="0" borderId="0" xfId="113" applyNumberFormat="1" applyFont="1" applyFill="1" applyBorder="1" applyAlignment="1">
      <alignment/>
      <protection/>
    </xf>
    <xf numFmtId="1" fontId="2" fillId="0" borderId="0" xfId="113" applyNumberFormat="1" applyFont="1" applyAlignment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0" borderId="0" xfId="113" applyNumberFormat="1" applyFont="1" applyFill="1" applyBorder="1" applyAlignment="1">
      <alignment horizontal="right"/>
      <protection/>
    </xf>
    <xf numFmtId="1" fontId="2" fillId="0" borderId="0" xfId="113" applyNumberFormat="1" applyFont="1" applyAlignment="1">
      <alignment horizontal="center"/>
      <protection/>
    </xf>
    <xf numFmtId="0" fontId="2" fillId="0" borderId="0" xfId="0" applyFont="1" applyBorder="1" applyAlignment="1">
      <alignment horizontal="right" vertical="top"/>
    </xf>
    <xf numFmtId="1" fontId="2" fillId="0" borderId="0" xfId="113" applyNumberFormat="1" applyFont="1" applyAlignment="1">
      <alignment horizontal="left"/>
      <protection/>
    </xf>
    <xf numFmtId="164" fontId="2" fillId="0" borderId="0" xfId="113" applyNumberFormat="1" applyFont="1" applyAlignment="1">
      <alignment/>
      <protection/>
    </xf>
    <xf numFmtId="164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113" applyNumberFormat="1" applyFont="1" applyFill="1" applyBorder="1" applyAlignment="1">
      <alignment horizontal="center"/>
      <protection/>
    </xf>
    <xf numFmtId="2" fontId="2" fillId="0" borderId="0" xfId="79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Fill="1" applyBorder="1" applyAlignment="1">
      <alignment horizontal="right"/>
    </xf>
    <xf numFmtId="165" fontId="2" fillId="0" borderId="0" xfId="79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108" applyFont="1" applyAlignment="1">
      <alignment horizontal="left"/>
      <protection/>
    </xf>
    <xf numFmtId="0" fontId="2" fillId="0" borderId="0" xfId="108" applyFont="1" applyBorder="1" applyAlignment="1">
      <alignment horizontal="left"/>
      <protection/>
    </xf>
    <xf numFmtId="0" fontId="2" fillId="0" borderId="0" xfId="79" applyNumberFormat="1" applyFont="1" applyFill="1" applyBorder="1" applyAlignment="1">
      <alignment horizontal="right"/>
    </xf>
    <xf numFmtId="165" fontId="2" fillId="0" borderId="0" xfId="79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 horizontal="left"/>
    </xf>
    <xf numFmtId="49" fontId="2" fillId="0" borderId="0" xfId="108" applyNumberFormat="1" applyFont="1" applyAlignment="1">
      <alignment horizontal="left"/>
      <protection/>
    </xf>
    <xf numFmtId="165" fontId="2" fillId="0" borderId="0" xfId="0" applyNumberFormat="1" applyFont="1" applyAlignment="1">
      <alignment/>
    </xf>
    <xf numFmtId="49" fontId="2" fillId="0" borderId="0" xfId="108" applyNumberFormat="1" applyFont="1" applyBorder="1" applyAlignment="1">
      <alignment horizontal="left"/>
      <protection/>
    </xf>
    <xf numFmtId="0" fontId="2" fillId="0" borderId="0" xfId="0" applyNumberFormat="1" applyFont="1" applyAlignment="1">
      <alignment/>
    </xf>
    <xf numFmtId="165" fontId="2" fillId="0" borderId="0" xfId="79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Alignment="1">
      <alignment horizontal="right"/>
    </xf>
    <xf numFmtId="0" fontId="2" fillId="0" borderId="0" xfId="108" applyNumberFormat="1" applyFont="1" applyAlignment="1">
      <alignment horizontal="left"/>
      <protection/>
    </xf>
    <xf numFmtId="0" fontId="2" fillId="0" borderId="0" xfId="108" applyFont="1">
      <alignment/>
      <protection/>
    </xf>
    <xf numFmtId="0" fontId="2" fillId="0" borderId="0" xfId="108" applyFont="1" applyAlignment="1">
      <alignment horizontal="right"/>
      <protection/>
    </xf>
    <xf numFmtId="2" fontId="2" fillId="0" borderId="0" xfId="108" applyNumberFormat="1" applyFont="1">
      <alignment/>
      <protection/>
    </xf>
    <xf numFmtId="0" fontId="2" fillId="0" borderId="0" xfId="108" applyFont="1" applyAlignment="1">
      <alignment/>
      <protection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0" xfId="108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64" fontId="2" fillId="0" borderId="0" xfId="111" applyNumberFormat="1" applyFont="1">
      <alignment/>
      <protection/>
    </xf>
    <xf numFmtId="164" fontId="2" fillId="0" borderId="0" xfId="110" applyNumberFormat="1" applyFont="1">
      <alignment/>
      <protection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left"/>
    </xf>
    <xf numFmtId="164" fontId="2" fillId="0" borderId="0" xfId="110" applyNumberFormat="1" applyFont="1" applyAlignment="1">
      <alignment horizontal="right"/>
      <protection/>
    </xf>
    <xf numFmtId="3" fontId="2" fillId="0" borderId="0" xfId="0" applyNumberFormat="1" applyFont="1" applyFill="1" applyAlignment="1">
      <alignment/>
    </xf>
    <xf numFmtId="49" fontId="2" fillId="55" borderId="0" xfId="108" applyNumberFormat="1" applyFont="1" applyFill="1" applyAlignment="1">
      <alignment horizontal="left"/>
      <protection/>
    </xf>
    <xf numFmtId="49" fontId="2" fillId="55" borderId="0" xfId="0" applyNumberFormat="1" applyFont="1" applyFill="1" applyAlignment="1">
      <alignment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left"/>
    </xf>
    <xf numFmtId="0" fontId="2" fillId="55" borderId="0" xfId="108" applyNumberFormat="1" applyFont="1" applyFill="1" applyAlignment="1">
      <alignment horizontal="left"/>
      <protection/>
    </xf>
    <xf numFmtId="0" fontId="2" fillId="55" borderId="0" xfId="108" applyFont="1" applyFill="1" applyAlignment="1">
      <alignment horizontal="right"/>
      <protection/>
    </xf>
    <xf numFmtId="165" fontId="2" fillId="0" borderId="0" xfId="77" applyNumberFormat="1" applyFont="1" applyAlignment="1">
      <alignment/>
    </xf>
    <xf numFmtId="0" fontId="10" fillId="0" borderId="0" xfId="0" applyFont="1" applyAlignment="1">
      <alignment horizontal="left"/>
    </xf>
    <xf numFmtId="169" fontId="2" fillId="0" borderId="0" xfId="121" applyNumberFormat="1" applyFont="1" applyAlignment="1">
      <alignment horizontal="right"/>
    </xf>
    <xf numFmtId="10" fontId="2" fillId="0" borderId="0" xfId="121" applyNumberFormat="1" applyFont="1" applyAlignment="1">
      <alignment/>
    </xf>
    <xf numFmtId="16" fontId="2" fillId="0" borderId="0" xfId="0" applyNumberFormat="1" applyFont="1" applyAlignment="1">
      <alignment/>
    </xf>
    <xf numFmtId="0" fontId="2" fillId="0" borderId="0" xfId="114" applyFont="1" applyAlignment="1">
      <alignment horizontal="left"/>
      <protection/>
    </xf>
    <xf numFmtId="0" fontId="2" fillId="0" borderId="0" xfId="114" applyFont="1" applyAlignment="1">
      <alignment horizontal="right"/>
      <protection/>
    </xf>
    <xf numFmtId="0" fontId="2" fillId="0" borderId="0" xfId="0" applyFont="1" applyAlignment="1">
      <alignment horizontal="left" indent="2"/>
    </xf>
    <xf numFmtId="164" fontId="2" fillId="0" borderId="0" xfId="79" applyNumberFormat="1" applyFont="1" applyAlignment="1">
      <alignment horizontal="right"/>
    </xf>
    <xf numFmtId="0" fontId="2" fillId="0" borderId="22" xfId="0" applyFont="1" applyFill="1" applyBorder="1" applyAlignment="1">
      <alignment/>
    </xf>
    <xf numFmtId="164" fontId="2" fillId="0" borderId="0" xfId="114" applyNumberFormat="1" applyFont="1" applyAlignment="1">
      <alignment horizontal="right"/>
      <protection/>
    </xf>
    <xf numFmtId="167" fontId="2" fillId="0" borderId="0" xfId="114" applyNumberFormat="1" applyFont="1" applyAlignment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114" applyFont="1" applyBorder="1" applyAlignment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114" applyFont="1" applyBorder="1" applyAlignment="1">
      <alignment horizontal="left"/>
      <protection/>
    </xf>
    <xf numFmtId="2" fontId="2" fillId="0" borderId="0" xfId="0" applyNumberFormat="1" applyFont="1" applyBorder="1" applyAlignment="1">
      <alignment horizontal="left"/>
    </xf>
    <xf numFmtId="16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7" fontId="2" fillId="0" borderId="0" xfId="114" applyNumberFormat="1" applyFont="1" applyBorder="1" applyAlignment="1">
      <alignment horizontal="right"/>
      <protection/>
    </xf>
    <xf numFmtId="167" fontId="2" fillId="0" borderId="0" xfId="114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" fontId="2" fillId="0" borderId="0" xfId="0" applyNumberFormat="1" applyFont="1" applyFill="1" applyAlignment="1">
      <alignment/>
    </xf>
    <xf numFmtId="0" fontId="2" fillId="55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170" fontId="2" fillId="0" borderId="0" xfId="79" applyNumberFormat="1" applyFont="1" applyAlignment="1">
      <alignment horizontal="right"/>
    </xf>
    <xf numFmtId="164" fontId="2" fillId="0" borderId="0" xfId="0" applyNumberFormat="1" applyFont="1" applyFill="1" applyBorder="1" applyAlignment="1" quotePrefix="1">
      <alignment horizontal="right"/>
    </xf>
    <xf numFmtId="171" fontId="2" fillId="0" borderId="0" xfId="79" applyNumberFormat="1" applyFont="1" applyAlignment="1">
      <alignment horizontal="right"/>
    </xf>
    <xf numFmtId="165" fontId="2" fillId="0" borderId="0" xfId="79" applyNumberFormat="1" applyFont="1" applyFill="1" applyAlignment="1">
      <alignment horizontal="right"/>
    </xf>
    <xf numFmtId="165" fontId="2" fillId="0" borderId="0" xfId="79" applyNumberFormat="1" applyFont="1" applyAlignment="1">
      <alignment horizontal="left"/>
    </xf>
    <xf numFmtId="164" fontId="2" fillId="0" borderId="0" xfId="79" applyNumberFormat="1" applyFont="1" applyAlignment="1">
      <alignment horizontal="center"/>
    </xf>
    <xf numFmtId="49" fontId="2" fillId="0" borderId="0" xfId="79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165" fontId="2" fillId="0" borderId="0" xfId="79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9" fontId="2" fillId="0" borderId="0" xfId="12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79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lumn heading border A&amp;B" xfId="69"/>
    <cellStyle name="column heading border above" xfId="70"/>
    <cellStyle name="column heading border below" xfId="71"/>
    <cellStyle name="column heading no border &amp; short title" xfId="72"/>
    <cellStyle name="Comma" xfId="73"/>
    <cellStyle name="Comma [0]" xfId="74"/>
    <cellStyle name="comma 0 decimal" xfId="75"/>
    <cellStyle name="comma 1 decimal" xfId="76"/>
    <cellStyle name="Comma 10" xfId="77"/>
    <cellStyle name="Comma 11" xfId="78"/>
    <cellStyle name="Comma 2" xfId="79"/>
    <cellStyle name="comma 2 decimal" xfId="80"/>
    <cellStyle name="Comma 3" xfId="81"/>
    <cellStyle name="Comma 4" xfId="82"/>
    <cellStyle name="Comma 5" xfId="83"/>
    <cellStyle name="Comma 6" xfId="84"/>
    <cellStyle name="Comma 7" xfId="85"/>
    <cellStyle name="Comma 8" xfId="86"/>
    <cellStyle name="Comma 9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2" xfId="108"/>
    <cellStyle name="Normal 2 2" xfId="109"/>
    <cellStyle name="Normal 3" xfId="110"/>
    <cellStyle name="Normal 4" xfId="111"/>
    <cellStyle name="Normal 7" xfId="112"/>
    <cellStyle name="Normal_01 CKD 07 2" xfId="113"/>
    <cellStyle name="Normal_vol2 07 tx 08" xfId="114"/>
    <cellStyle name="Note" xfId="115"/>
    <cellStyle name="Note 2" xfId="116"/>
    <cellStyle name="Note 3" xfId="117"/>
    <cellStyle name="Output" xfId="118"/>
    <cellStyle name="Output 2" xfId="119"/>
    <cellStyle name="Percent" xfId="120"/>
    <cellStyle name="Percent 2" xfId="121"/>
    <cellStyle name="Percent 2 2" xfId="122"/>
    <cellStyle name="Percent 7" xfId="123"/>
    <cellStyle name="Title" xfId="124"/>
    <cellStyle name="title 1" xfId="125"/>
    <cellStyle name="title 2" xfId="126"/>
    <cellStyle name="title 3" xfId="127"/>
    <cellStyle name="Title 4" xfId="128"/>
    <cellStyle name="Total" xfId="129"/>
    <cellStyle name="Total 2" xfId="130"/>
    <cellStyle name="Warning Text" xfId="131"/>
    <cellStyle name="Warning Text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CVD index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7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'3.13'!$D$5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'3.13'!$G$6:$G$14</c:f>
              <c:numCache/>
            </c:numRef>
          </c:val>
        </c:ser>
        <c:ser>
          <c:idx val="1"/>
          <c:order val="1"/>
          <c:tx>
            <c:strRef>
              <c:f>'3.13'!$C$5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'3.13'!$F$6:$F$14</c:f>
              <c:numCache/>
            </c:numRef>
          </c:val>
        </c:ser>
        <c:ser>
          <c:idx val="0"/>
          <c:order val="2"/>
          <c:tx>
            <c:strRef>
              <c:f>'3.13'!$B$5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'3.13'!$E$6:$E$14</c:f>
              <c:numCache/>
            </c:numRef>
          </c:val>
        </c:ser>
        <c:overlap val="100"/>
        <c:axId val="39604806"/>
        <c:axId val="20898935"/>
      </c:bar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480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5525"/>
          <c:w val="0.1952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Infection index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7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'3.13'!$D$5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'3.13'!$D$18:$D$26</c:f>
              <c:numCache/>
            </c:numRef>
          </c:val>
        </c:ser>
        <c:ser>
          <c:idx val="1"/>
          <c:order val="1"/>
          <c:tx>
            <c:strRef>
              <c:f>'3.13'!$C$5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'3.13'!$C$18:$C$26</c:f>
              <c:numCache/>
            </c:numRef>
          </c:val>
        </c:ser>
        <c:ser>
          <c:idx val="0"/>
          <c:order val="2"/>
          <c:tx>
            <c:strRef>
              <c:f>'3.13'!$B$5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'3.13'!$B$18:$B$26</c:f>
              <c:numCache/>
            </c:numRef>
          </c:val>
        </c:ser>
        <c:overlap val="100"/>
        <c:axId val="53872688"/>
        <c:axId val="15092145"/>
      </c:bar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268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5525"/>
          <c:w val="0.1952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Other index</a:t>
            </a:r>
          </a:p>
        </c:rich>
      </c:tx>
      <c:layout>
        <c:manualLayout>
          <c:xMode val="factor"/>
          <c:yMode val="factor"/>
          <c:x val="-0.061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7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'3.13'!$D$5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'3.13'!$G$18:$G$26</c:f>
              <c:numCache/>
            </c:numRef>
          </c:val>
        </c:ser>
        <c:ser>
          <c:idx val="1"/>
          <c:order val="1"/>
          <c:tx>
            <c:strRef>
              <c:f>'3.13'!$C$5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'3.13'!$F$18:$F$26</c:f>
              <c:numCache/>
            </c:numRef>
          </c:val>
        </c:ser>
        <c:ser>
          <c:idx val="0"/>
          <c:order val="2"/>
          <c:tx>
            <c:strRef>
              <c:f>'3.13'!$B$5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'3.13'!$E$18:$E$26</c:f>
              <c:numCache/>
            </c:numRef>
          </c:val>
        </c:ser>
        <c:overlap val="100"/>
        <c:axId val="1611578"/>
        <c:axId val="14504203"/>
      </c:barChart>
      <c:catAx>
        <c:axId val="161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57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5525"/>
          <c:w val="0.1952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5225"/>
          <c:w val="0.737"/>
          <c:h val="0.8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428964"/>
        <c:axId val="33989765"/>
      </c:line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8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33"/>
          <c:w val="0.16725"/>
          <c:h val="0.5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5</xdr:col>
      <xdr:colOff>590550</xdr:colOff>
      <xdr:row>56</xdr:row>
      <xdr:rowOff>66675</xdr:rowOff>
    </xdr:to>
    <xdr:graphicFrame>
      <xdr:nvGraphicFramePr>
        <xdr:cNvPr id="1" name="Chart 3"/>
        <xdr:cNvGraphicFramePr/>
      </xdr:nvGraphicFramePr>
      <xdr:xfrm>
        <a:off x="628650" y="7791450"/>
        <a:ext cx="5238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590550</xdr:colOff>
      <xdr:row>71</xdr:row>
      <xdr:rowOff>66675</xdr:rowOff>
    </xdr:to>
    <xdr:graphicFrame>
      <xdr:nvGraphicFramePr>
        <xdr:cNvPr id="2" name="Chart 4"/>
        <xdr:cNvGraphicFramePr/>
      </xdr:nvGraphicFramePr>
      <xdr:xfrm>
        <a:off x="628650" y="10391775"/>
        <a:ext cx="5238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5</xdr:col>
      <xdr:colOff>590550</xdr:colOff>
      <xdr:row>87</xdr:row>
      <xdr:rowOff>66675</xdr:rowOff>
    </xdr:to>
    <xdr:graphicFrame>
      <xdr:nvGraphicFramePr>
        <xdr:cNvPr id="3" name="Chart 5"/>
        <xdr:cNvGraphicFramePr/>
      </xdr:nvGraphicFramePr>
      <xdr:xfrm>
        <a:off x="628650" y="13039725"/>
        <a:ext cx="52387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0.02</cdr:y>
    </cdr:from>
    <cdr:to>
      <cdr:x>0.38075</cdr:x>
      <cdr:y>0.1595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4762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65+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57</xdr:row>
      <xdr:rowOff>9525</xdr:rowOff>
    </xdr:from>
    <xdr:to>
      <xdr:col>6</xdr:col>
      <xdr:colOff>0</xdr:colOff>
      <xdr:row>70</xdr:row>
      <xdr:rowOff>104775</xdr:rowOff>
    </xdr:to>
    <xdr:graphicFrame>
      <xdr:nvGraphicFramePr>
        <xdr:cNvPr id="1" name="Chart 3"/>
        <xdr:cNvGraphicFramePr/>
      </xdr:nvGraphicFramePr>
      <xdr:xfrm>
        <a:off x="1514475" y="10868025"/>
        <a:ext cx="56388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1.625" style="1" customWidth="1"/>
    <col min="2" max="2" width="21.625" style="1" bestFit="1" customWidth="1"/>
    <col min="3" max="4" width="17.375" style="1" bestFit="1" customWidth="1"/>
    <col min="5" max="16384" width="9.125" style="1" customWidth="1"/>
  </cols>
  <sheetData>
    <row r="1" ht="15">
      <c r="A1" s="1" t="s">
        <v>0</v>
      </c>
    </row>
    <row r="2" ht="17.25" customHeight="1">
      <c r="A2" s="1" t="s">
        <v>426</v>
      </c>
    </row>
    <row r="3" ht="11.25" customHeight="1"/>
    <row r="4" ht="11.25" customHeight="1"/>
    <row r="5" ht="15">
      <c r="B5" s="1" t="s">
        <v>1</v>
      </c>
    </row>
    <row r="6" spans="2:4" ht="15">
      <c r="B6" s="2" t="s">
        <v>2</v>
      </c>
      <c r="C6" s="2" t="s">
        <v>3</v>
      </c>
      <c r="D6" s="2" t="s">
        <v>4</v>
      </c>
    </row>
    <row r="7" spans="2:4" ht="15">
      <c r="B7" s="2" t="s">
        <v>5</v>
      </c>
      <c r="C7" s="2" t="s">
        <v>5</v>
      </c>
      <c r="D7" s="2" t="s">
        <v>5</v>
      </c>
    </row>
    <row r="8" spans="1:4" ht="15">
      <c r="A8" s="3" t="s">
        <v>6</v>
      </c>
      <c r="B8" s="2">
        <v>4.671</v>
      </c>
      <c r="C8" s="2">
        <v>5.971</v>
      </c>
      <c r="D8" s="2">
        <v>5.112</v>
      </c>
    </row>
    <row r="9" spans="1:4" ht="15">
      <c r="A9" s="3" t="s">
        <v>7</v>
      </c>
      <c r="B9" s="2">
        <v>4.083</v>
      </c>
      <c r="C9" s="2">
        <v>4.57</v>
      </c>
      <c r="D9" s="2">
        <v>4.978</v>
      </c>
    </row>
    <row r="10" spans="1:4" ht="15">
      <c r="A10" s="3" t="s">
        <v>8</v>
      </c>
      <c r="B10" s="2">
        <v>7.749</v>
      </c>
      <c r="C10" s="2">
        <v>3.251</v>
      </c>
      <c r="D10" s="2">
        <v>5.517</v>
      </c>
    </row>
    <row r="11" spans="1:4" ht="15">
      <c r="A11" s="3" t="s">
        <v>9</v>
      </c>
      <c r="B11" s="2">
        <v>1.197</v>
      </c>
      <c r="C11" s="2">
        <v>1.677</v>
      </c>
      <c r="D11" s="2">
        <v>1.522</v>
      </c>
    </row>
    <row r="12" spans="1:4" ht="15">
      <c r="A12" s="3" t="s">
        <v>10</v>
      </c>
      <c r="B12" s="2">
        <v>2.15</v>
      </c>
      <c r="C12" s="2">
        <v>0.85</v>
      </c>
      <c r="D12" s="2">
        <v>1.709</v>
      </c>
    </row>
    <row r="13" spans="1:4" ht="15">
      <c r="A13" s="3" t="s">
        <v>11</v>
      </c>
      <c r="B13" s="2">
        <v>1.859</v>
      </c>
      <c r="C13" s="2">
        <v>1.372</v>
      </c>
      <c r="D13" s="2">
        <v>0.964</v>
      </c>
    </row>
    <row r="14" spans="1:4" ht="15">
      <c r="A14" s="1" t="s">
        <v>12</v>
      </c>
      <c r="B14" s="2">
        <v>1.312</v>
      </c>
      <c r="C14" s="2">
        <v>0.832</v>
      </c>
      <c r="D14" s="2">
        <v>0.988</v>
      </c>
    </row>
    <row r="15" spans="1:4" ht="15">
      <c r="A15" s="1" t="s">
        <v>13</v>
      </c>
      <c r="B15" s="2">
        <v>76.979</v>
      </c>
      <c r="C15" s="2">
        <v>81.477</v>
      </c>
      <c r="D15" s="2">
        <v>79.211</v>
      </c>
    </row>
    <row r="16" spans="1:4" ht="15">
      <c r="A16" s="1" t="s">
        <v>14</v>
      </c>
      <c r="B16" s="2">
        <f>SUM(B8:B15)</f>
        <v>100</v>
      </c>
      <c r="C16" s="2">
        <f>SUM(C8:C15)</f>
        <v>100</v>
      </c>
      <c r="D16" s="2">
        <f>SUM(D8:D15)</f>
        <v>100.00099999999999</v>
      </c>
    </row>
    <row r="17" spans="3:4" ht="15">
      <c r="C17" s="4"/>
      <c r="D17" s="4"/>
    </row>
    <row r="22" spans="2:4" ht="15">
      <c r="B22" s="2"/>
      <c r="C22" s="2"/>
      <c r="D22" s="2"/>
    </row>
    <row r="26" ht="15">
      <c r="A26" s="3"/>
    </row>
    <row r="27" ht="15">
      <c r="A27" s="3"/>
    </row>
    <row r="28" ht="15">
      <c r="A28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3" customWidth="1"/>
    <col min="2" max="2" width="11.625" style="15" bestFit="1" customWidth="1"/>
    <col min="3" max="3" width="9.125" style="15" bestFit="1" customWidth="1"/>
    <col min="4" max="4" width="7.75390625" style="15" customWidth="1"/>
    <col min="5" max="5" width="11.625" style="15" bestFit="1" customWidth="1"/>
    <col min="6" max="6" width="9.125" style="15" bestFit="1" customWidth="1"/>
    <col min="7" max="7" width="8.625" style="15" customWidth="1"/>
    <col min="8" max="8" width="11.625" style="15" bestFit="1" customWidth="1"/>
    <col min="9" max="9" width="9.125" style="15" bestFit="1" customWidth="1"/>
    <col min="10" max="10" width="8.125" style="15" customWidth="1"/>
    <col min="11" max="11" width="11.625" style="15" bestFit="1" customWidth="1"/>
    <col min="12" max="12" width="9.125" style="15" bestFit="1" customWidth="1"/>
    <col min="13" max="13" width="8.125" style="15" customWidth="1"/>
    <col min="14" max="16384" width="9.125" style="7" customWidth="1"/>
  </cols>
  <sheetData>
    <row r="1" ht="15">
      <c r="A1" s="3" t="s">
        <v>117</v>
      </c>
    </row>
    <row r="2" ht="15">
      <c r="A2" s="3" t="s">
        <v>118</v>
      </c>
    </row>
    <row r="5" spans="2:13" ht="15">
      <c r="B5" s="167" t="s">
        <v>14</v>
      </c>
      <c r="C5" s="167"/>
      <c r="D5" s="167"/>
      <c r="E5" s="167" t="s">
        <v>119</v>
      </c>
      <c r="F5" s="167"/>
      <c r="G5" s="167"/>
      <c r="H5" s="167" t="s">
        <v>120</v>
      </c>
      <c r="I5" s="167"/>
      <c r="J5" s="167"/>
      <c r="K5" s="167" t="s">
        <v>121</v>
      </c>
      <c r="L5" s="167"/>
      <c r="M5" s="167"/>
    </row>
    <row r="6" spans="2:13" ht="15">
      <c r="B6" s="15" t="s">
        <v>122</v>
      </c>
      <c r="C6" s="15" t="s">
        <v>123</v>
      </c>
      <c r="D6" s="15" t="s">
        <v>124</v>
      </c>
      <c r="E6" s="15" t="s">
        <v>122</v>
      </c>
      <c r="F6" s="15" t="s">
        <v>123</v>
      </c>
      <c r="G6" s="15" t="s">
        <v>124</v>
      </c>
      <c r="H6" s="15" t="s">
        <v>122</v>
      </c>
      <c r="I6" s="15" t="s">
        <v>123</v>
      </c>
      <c r="J6" s="15" t="s">
        <v>124</v>
      </c>
      <c r="K6" s="15" t="s">
        <v>122</v>
      </c>
      <c r="L6" s="15" t="s">
        <v>123</v>
      </c>
      <c r="M6" s="15" t="s">
        <v>124</v>
      </c>
    </row>
    <row r="7" spans="1:13" ht="15">
      <c r="A7" s="3">
        <v>2000</v>
      </c>
      <c r="B7" s="26">
        <v>0.02148</v>
      </c>
      <c r="C7" s="26">
        <v>0.6242</v>
      </c>
      <c r="D7" s="26">
        <v>0.01971</v>
      </c>
      <c r="E7" s="26">
        <v>0.12087</v>
      </c>
      <c r="F7" s="26">
        <v>0.76866</v>
      </c>
      <c r="G7" s="26">
        <v>0.10816</v>
      </c>
      <c r="H7" s="26">
        <v>0.006404</v>
      </c>
      <c r="I7" s="26">
        <v>0.7451</v>
      </c>
      <c r="J7" s="26">
        <v>0.005951</v>
      </c>
      <c r="K7" s="26">
        <v>0.11214</v>
      </c>
      <c r="L7" s="26">
        <v>0.83952</v>
      </c>
      <c r="M7" s="26">
        <v>0.10391</v>
      </c>
    </row>
    <row r="8" spans="1:13" ht="15">
      <c r="A8" s="3">
        <v>2001</v>
      </c>
      <c r="B8" s="26">
        <v>0.02867</v>
      </c>
      <c r="C8" s="26">
        <v>0.65183</v>
      </c>
      <c r="D8" s="26">
        <v>0.02671</v>
      </c>
      <c r="E8" s="26">
        <v>0.15088</v>
      </c>
      <c r="F8" s="26">
        <v>0.79338</v>
      </c>
      <c r="G8" s="26">
        <v>0.13706</v>
      </c>
      <c r="H8" s="26">
        <v>0.008803</v>
      </c>
      <c r="I8" s="26">
        <v>0.77457</v>
      </c>
      <c r="J8" s="26">
        <v>0.008335</v>
      </c>
      <c r="K8" s="26">
        <v>0.14355</v>
      </c>
      <c r="L8" s="26">
        <v>0.86313</v>
      </c>
      <c r="M8" s="26">
        <v>0.13476</v>
      </c>
    </row>
    <row r="9" spans="1:13" ht="15">
      <c r="A9" s="3">
        <v>2002</v>
      </c>
      <c r="B9" s="26">
        <v>0.03574</v>
      </c>
      <c r="C9" s="26">
        <v>0.67397</v>
      </c>
      <c r="D9" s="26">
        <v>0.03373</v>
      </c>
      <c r="E9" s="26">
        <v>0.17625</v>
      </c>
      <c r="F9" s="26">
        <v>0.81187</v>
      </c>
      <c r="G9" s="26">
        <v>0.16302</v>
      </c>
      <c r="H9" s="26">
        <v>0.011313</v>
      </c>
      <c r="I9" s="26">
        <v>0.79254</v>
      </c>
      <c r="J9" s="26">
        <v>0.010641</v>
      </c>
      <c r="K9" s="26">
        <v>0.17315</v>
      </c>
      <c r="L9" s="26">
        <v>0.8786</v>
      </c>
      <c r="M9" s="26">
        <v>0.16458</v>
      </c>
    </row>
    <row r="10" spans="1:13" ht="15">
      <c r="A10" s="3">
        <v>2003</v>
      </c>
      <c r="B10" s="26">
        <v>0.04382</v>
      </c>
      <c r="C10" s="26">
        <v>0.6893</v>
      </c>
      <c r="D10" s="26">
        <v>0.04165</v>
      </c>
      <c r="E10" s="26">
        <v>0.20375</v>
      </c>
      <c r="F10" s="26">
        <v>0.82198</v>
      </c>
      <c r="G10" s="26">
        <v>0.18994</v>
      </c>
      <c r="H10" s="26">
        <v>0.014739</v>
      </c>
      <c r="I10" s="26">
        <v>0.8069</v>
      </c>
      <c r="J10" s="26">
        <v>0.014099</v>
      </c>
      <c r="K10" s="26">
        <v>0.20224</v>
      </c>
      <c r="L10" s="26">
        <v>0.88865</v>
      </c>
      <c r="M10" s="26">
        <v>0.19307</v>
      </c>
    </row>
    <row r="11" spans="1:13" ht="15">
      <c r="A11" s="3">
        <v>2004</v>
      </c>
      <c r="B11" s="26">
        <v>0.05763</v>
      </c>
      <c r="C11" s="26">
        <v>0.71046</v>
      </c>
      <c r="D11" s="26">
        <v>0.0554</v>
      </c>
      <c r="E11" s="26">
        <v>0.23252</v>
      </c>
      <c r="F11" s="26">
        <v>0.83144</v>
      </c>
      <c r="G11" s="26">
        <v>0.21924</v>
      </c>
      <c r="H11" s="26">
        <v>0.025236</v>
      </c>
      <c r="I11" s="26">
        <v>0.82541</v>
      </c>
      <c r="J11" s="26">
        <v>0.024502</v>
      </c>
      <c r="K11" s="26">
        <v>0.24397</v>
      </c>
      <c r="L11" s="26">
        <v>0.89938</v>
      </c>
      <c r="M11" s="26">
        <v>0.23469</v>
      </c>
    </row>
    <row r="12" spans="1:13" ht="15">
      <c r="A12" s="3">
        <v>2005</v>
      </c>
      <c r="B12" s="26">
        <v>0.06761</v>
      </c>
      <c r="C12" s="26">
        <v>0.72262</v>
      </c>
      <c r="D12" s="26">
        <v>0.06535</v>
      </c>
      <c r="E12" s="26">
        <v>0.25638</v>
      </c>
      <c r="F12" s="26">
        <v>0.8396</v>
      </c>
      <c r="G12" s="26">
        <v>0.24224</v>
      </c>
      <c r="H12" s="26">
        <v>0.030907</v>
      </c>
      <c r="I12" s="26">
        <v>0.83433</v>
      </c>
      <c r="J12" s="26">
        <v>0.030145</v>
      </c>
      <c r="K12" s="26">
        <v>0.27315</v>
      </c>
      <c r="L12" s="26">
        <v>0.90471</v>
      </c>
      <c r="M12" s="26">
        <v>0.26316</v>
      </c>
    </row>
    <row r="13" spans="1:13" ht="15">
      <c r="A13" s="3">
        <v>2006</v>
      </c>
      <c r="B13" s="26">
        <v>0.07579</v>
      </c>
      <c r="C13" s="26">
        <v>0.73389</v>
      </c>
      <c r="D13" s="26">
        <v>0.07287</v>
      </c>
      <c r="E13" s="26">
        <v>0.27848</v>
      </c>
      <c r="F13" s="26">
        <v>0.8429</v>
      </c>
      <c r="G13" s="26">
        <v>0.26344</v>
      </c>
      <c r="H13" s="26">
        <v>0.035228</v>
      </c>
      <c r="I13" s="26">
        <v>0.84564</v>
      </c>
      <c r="J13" s="26">
        <v>0.034148</v>
      </c>
      <c r="K13" s="26">
        <v>0.29597</v>
      </c>
      <c r="L13" s="26">
        <v>0.9096</v>
      </c>
      <c r="M13" s="26">
        <v>0.28445</v>
      </c>
    </row>
    <row r="14" spans="1:13" ht="15">
      <c r="A14" s="3">
        <v>2007</v>
      </c>
      <c r="B14" s="26">
        <v>0.08379</v>
      </c>
      <c r="C14" s="26">
        <v>0.74725</v>
      </c>
      <c r="D14" s="26">
        <v>0.08102</v>
      </c>
      <c r="E14" s="26">
        <v>0.29877</v>
      </c>
      <c r="F14" s="26">
        <v>0.8539</v>
      </c>
      <c r="G14" s="26">
        <v>0.28422</v>
      </c>
      <c r="H14" s="26">
        <v>0.039515</v>
      </c>
      <c r="I14" s="26">
        <v>0.85655</v>
      </c>
      <c r="J14" s="26">
        <v>0.038483</v>
      </c>
      <c r="K14" s="26">
        <v>0.31585</v>
      </c>
      <c r="L14" s="26">
        <v>0.91753</v>
      </c>
      <c r="M14" s="26">
        <v>0.30532</v>
      </c>
    </row>
    <row r="15" spans="1:13" ht="15">
      <c r="A15" s="3">
        <v>2008</v>
      </c>
      <c r="B15" s="26">
        <v>0.09083</v>
      </c>
      <c r="C15" s="26">
        <v>0.75665</v>
      </c>
      <c r="D15" s="26">
        <v>0.08815</v>
      </c>
      <c r="E15" s="26">
        <v>0.31513</v>
      </c>
      <c r="F15" s="26">
        <v>0.85947</v>
      </c>
      <c r="G15" s="26">
        <v>0.30173</v>
      </c>
      <c r="H15" s="26">
        <v>0.0423</v>
      </c>
      <c r="I15" s="26">
        <v>0.86478</v>
      </c>
      <c r="J15" s="26">
        <v>0.041251</v>
      </c>
      <c r="K15" s="26">
        <v>0.33213</v>
      </c>
      <c r="L15" s="26">
        <v>0.9226</v>
      </c>
      <c r="M15" s="26">
        <v>0.32207</v>
      </c>
    </row>
    <row r="16" spans="1:13" ht="15">
      <c r="A16" s="3">
        <v>2009</v>
      </c>
      <c r="B16" s="26">
        <v>0.09765</v>
      </c>
      <c r="C16" s="26">
        <v>0.76587</v>
      </c>
      <c r="D16" s="26">
        <v>0.09524</v>
      </c>
      <c r="E16" s="26">
        <v>0.32753</v>
      </c>
      <c r="F16" s="26">
        <v>0.8666</v>
      </c>
      <c r="G16" s="26">
        <v>0.31562</v>
      </c>
      <c r="H16" s="26">
        <v>0.045751</v>
      </c>
      <c r="I16" s="26">
        <v>0.87092</v>
      </c>
      <c r="J16" s="26">
        <v>0.044912</v>
      </c>
      <c r="K16" s="26">
        <v>0.34752</v>
      </c>
      <c r="L16" s="26">
        <v>0.92633</v>
      </c>
      <c r="M16" s="26">
        <v>0.3388</v>
      </c>
    </row>
    <row r="17" spans="1:14" ht="15">
      <c r="A17" s="3">
        <v>2010</v>
      </c>
      <c r="B17" s="26">
        <v>0.10318</v>
      </c>
      <c r="C17" s="26">
        <v>0.77114</v>
      </c>
      <c r="D17" s="26">
        <v>0.10082</v>
      </c>
      <c r="E17" s="26">
        <v>0.34349</v>
      </c>
      <c r="F17" s="26">
        <v>0.86922</v>
      </c>
      <c r="G17" s="26">
        <v>0.33269</v>
      </c>
      <c r="H17" s="26">
        <v>0.04835</v>
      </c>
      <c r="I17" s="26">
        <v>0.87492</v>
      </c>
      <c r="J17" s="26">
        <v>0.047424</v>
      </c>
      <c r="K17" s="26">
        <v>0.35901</v>
      </c>
      <c r="L17" s="26">
        <v>0.92805</v>
      </c>
      <c r="M17" s="26">
        <v>0.35055</v>
      </c>
      <c r="N17" s="20"/>
    </row>
    <row r="18" spans="1:13" ht="15">
      <c r="A18" s="3">
        <v>2011</v>
      </c>
      <c r="B18" s="26">
        <v>0.10983</v>
      </c>
      <c r="C18" s="26">
        <v>0.77541</v>
      </c>
      <c r="D18" s="26">
        <v>0.10762</v>
      </c>
      <c r="E18" s="26">
        <v>0.35638</v>
      </c>
      <c r="F18" s="26">
        <v>0.86867</v>
      </c>
      <c r="G18" s="26">
        <v>0.34524</v>
      </c>
      <c r="H18" s="26">
        <v>0.051685</v>
      </c>
      <c r="I18" s="26">
        <v>0.87833</v>
      </c>
      <c r="J18" s="26">
        <v>0.050878</v>
      </c>
      <c r="K18" s="26">
        <v>0.3748</v>
      </c>
      <c r="L18" s="26">
        <v>0.93103</v>
      </c>
      <c r="M18" s="26">
        <v>0.3672</v>
      </c>
    </row>
    <row r="19" spans="2:13" ht="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2:13" ht="1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1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2:13" ht="1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1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2:13" ht="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2:13" ht="1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1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3" ht="1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1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13" ht="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3" ht="15">
      <c r="B31" s="26"/>
      <c r="C31" s="26"/>
      <c r="D31" s="26" t="s">
        <v>17</v>
      </c>
      <c r="E31" s="26"/>
      <c r="F31" s="26"/>
      <c r="G31" s="26"/>
      <c r="H31" s="26"/>
      <c r="I31" s="26"/>
      <c r="J31" s="26"/>
      <c r="K31" s="26"/>
      <c r="L31" s="26"/>
      <c r="M31" s="26"/>
    </row>
    <row r="32" spans="2:13" ht="1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1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2:13" ht="1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3" ht="1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3" ht="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3" ht="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</sheetData>
  <sheetProtection/>
  <mergeCells count="4">
    <mergeCell ref="B5:D5"/>
    <mergeCell ref="E5:G5"/>
    <mergeCell ref="H5:J5"/>
    <mergeCell ref="K5:M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7" customWidth="1"/>
    <col min="2" max="16384" width="9.125" style="7" customWidth="1"/>
  </cols>
  <sheetData>
    <row r="1" ht="15">
      <c r="A1" s="3" t="s">
        <v>125</v>
      </c>
    </row>
    <row r="2" ht="15">
      <c r="A2" s="7" t="s">
        <v>126</v>
      </c>
    </row>
    <row r="5" spans="2:4" ht="15">
      <c r="B5" s="15" t="s">
        <v>127</v>
      </c>
      <c r="C5" s="15" t="s">
        <v>128</v>
      </c>
      <c r="D5" s="15" t="s">
        <v>38</v>
      </c>
    </row>
    <row r="6" spans="1:4" ht="15">
      <c r="A6" s="7" t="s">
        <v>129</v>
      </c>
      <c r="B6" s="15">
        <v>1</v>
      </c>
      <c r="C6" s="15"/>
      <c r="D6" s="15"/>
    </row>
    <row r="7" spans="1:11" ht="15">
      <c r="A7" s="3" t="s">
        <v>130</v>
      </c>
      <c r="B7" s="26">
        <v>1.349</v>
      </c>
      <c r="C7" s="26">
        <v>1.33</v>
      </c>
      <c r="D7" s="26">
        <v>1.369</v>
      </c>
      <c r="E7" s="15"/>
      <c r="F7" s="15"/>
      <c r="G7" s="15"/>
      <c r="H7" s="15"/>
      <c r="I7" s="15"/>
      <c r="J7" s="15"/>
      <c r="K7" s="15"/>
    </row>
    <row r="8" spans="1:11" ht="15" customHeight="1">
      <c r="A8" s="3" t="s">
        <v>131</v>
      </c>
      <c r="B8" s="26">
        <v>1.781</v>
      </c>
      <c r="C8" s="26">
        <v>1.759</v>
      </c>
      <c r="D8" s="26">
        <v>1.803</v>
      </c>
      <c r="E8" s="20"/>
      <c r="F8" s="20"/>
      <c r="G8" s="20"/>
      <c r="H8" s="20"/>
      <c r="I8" s="20"/>
      <c r="J8" s="20"/>
      <c r="K8" s="20"/>
    </row>
    <row r="9" spans="1:11" ht="15">
      <c r="A9" s="3"/>
      <c r="B9" s="26"/>
      <c r="C9" s="26"/>
      <c r="D9" s="26"/>
      <c r="E9" s="20"/>
      <c r="F9" s="20"/>
      <c r="G9" s="20"/>
      <c r="H9" s="20"/>
      <c r="I9" s="20"/>
      <c r="J9" s="20"/>
      <c r="K9" s="20"/>
    </row>
    <row r="10" spans="1:11" ht="15">
      <c r="A10" s="3" t="s">
        <v>23</v>
      </c>
      <c r="B10" s="15">
        <v>1</v>
      </c>
      <c r="C10" s="26"/>
      <c r="D10" s="26"/>
      <c r="E10" s="20"/>
      <c r="F10" s="20"/>
      <c r="G10" s="20"/>
      <c r="H10" s="20"/>
      <c r="I10" s="20"/>
      <c r="J10" s="20"/>
      <c r="K10" s="20"/>
    </row>
    <row r="11" spans="1:11" ht="15">
      <c r="A11" s="3" t="s">
        <v>24</v>
      </c>
      <c r="B11" s="26">
        <v>0.792</v>
      </c>
      <c r="C11" s="26">
        <v>0.783</v>
      </c>
      <c r="D11" s="26">
        <v>0.8</v>
      </c>
      <c r="E11" s="20"/>
      <c r="F11" s="20"/>
      <c r="G11" s="20"/>
      <c r="H11" s="20"/>
      <c r="I11" s="20"/>
      <c r="J11" s="20"/>
      <c r="K11" s="20"/>
    </row>
    <row r="12" spans="1:11" ht="15">
      <c r="A12" s="3"/>
      <c r="B12" s="26"/>
      <c r="C12" s="26"/>
      <c r="D12" s="26"/>
      <c r="E12" s="20"/>
      <c r="F12" s="20"/>
      <c r="G12" s="20"/>
      <c r="H12" s="20"/>
      <c r="I12" s="20"/>
      <c r="J12" s="20"/>
      <c r="K12" s="20"/>
    </row>
    <row r="13" spans="1:11" ht="15">
      <c r="A13" s="3" t="s">
        <v>111</v>
      </c>
      <c r="B13" s="15">
        <v>1</v>
      </c>
      <c r="C13" s="26"/>
      <c r="D13" s="26"/>
      <c r="E13" s="20"/>
      <c r="F13" s="20"/>
      <c r="G13" s="20"/>
      <c r="H13" s="20"/>
      <c r="I13" s="20"/>
      <c r="J13" s="20"/>
      <c r="K13" s="20"/>
    </row>
    <row r="14" spans="1:11" ht="15">
      <c r="A14" s="3" t="s">
        <v>112</v>
      </c>
      <c r="B14" s="26">
        <v>1.382</v>
      </c>
      <c r="C14" s="26">
        <v>1.357</v>
      </c>
      <c r="D14" s="26">
        <v>1.408</v>
      </c>
      <c r="E14" s="20"/>
      <c r="F14" s="20"/>
      <c r="G14" s="20"/>
      <c r="H14" s="20"/>
      <c r="I14" s="20"/>
      <c r="J14" s="20"/>
      <c r="K14" s="20"/>
    </row>
    <row r="15" spans="1:11" ht="15">
      <c r="A15" s="3" t="s">
        <v>132</v>
      </c>
      <c r="B15" s="26">
        <v>1.118</v>
      </c>
      <c r="C15" s="26">
        <v>1.029</v>
      </c>
      <c r="D15" s="26">
        <v>1.216</v>
      </c>
      <c r="E15" s="20"/>
      <c r="F15" s="20"/>
      <c r="G15" s="20"/>
      <c r="H15" s="20"/>
      <c r="I15" s="20"/>
      <c r="J15" s="20"/>
      <c r="K15" s="20"/>
    </row>
    <row r="16" spans="1:11" ht="15">
      <c r="A16" s="3" t="s">
        <v>114</v>
      </c>
      <c r="B16" s="26">
        <v>1.048</v>
      </c>
      <c r="C16" s="26">
        <v>1.007</v>
      </c>
      <c r="D16" s="26">
        <v>1.09</v>
      </c>
      <c r="E16" s="20"/>
      <c r="F16" s="20"/>
      <c r="G16" s="20"/>
      <c r="H16" s="20"/>
      <c r="I16" s="20"/>
      <c r="J16" s="20"/>
      <c r="K16" s="20"/>
    </row>
    <row r="17" spans="1:11" ht="15">
      <c r="A17" s="3" t="s">
        <v>133</v>
      </c>
      <c r="B17" s="26">
        <v>0.957</v>
      </c>
      <c r="C17" s="26">
        <v>0.928</v>
      </c>
      <c r="D17" s="26">
        <v>0.986</v>
      </c>
      <c r="E17" s="20"/>
      <c r="F17" s="20"/>
      <c r="G17" s="20"/>
      <c r="H17" s="20"/>
      <c r="I17" s="20"/>
      <c r="J17" s="20"/>
      <c r="K17" s="20"/>
    </row>
    <row r="18" spans="1:11" ht="15">
      <c r="A18" s="3"/>
      <c r="B18" s="26"/>
      <c r="C18" s="74"/>
      <c r="D18" s="2"/>
      <c r="E18" s="20"/>
      <c r="F18" s="20"/>
      <c r="G18" s="20"/>
      <c r="H18" s="20"/>
      <c r="I18" s="20"/>
      <c r="J18" s="20"/>
      <c r="K18" s="20"/>
    </row>
    <row r="19" spans="1:11" ht="15">
      <c r="A19" s="3"/>
      <c r="B19" s="74"/>
      <c r="C19" s="74"/>
      <c r="D19" s="2"/>
      <c r="E19" s="20"/>
      <c r="F19" s="20"/>
      <c r="G19" s="20"/>
      <c r="H19" s="20"/>
      <c r="I19" s="20"/>
      <c r="J19" s="20"/>
      <c r="K19" s="20"/>
    </row>
    <row r="20" spans="1:11" ht="15">
      <c r="A20" s="3"/>
      <c r="B20" s="74"/>
      <c r="C20" s="74"/>
      <c r="D20" s="74"/>
      <c r="E20" s="20"/>
      <c r="F20" s="20"/>
      <c r="G20" s="20"/>
      <c r="H20" s="20"/>
      <c r="I20" s="20"/>
      <c r="J20" s="20"/>
      <c r="K20" s="20"/>
    </row>
    <row r="21" spans="1:4" ht="15">
      <c r="A21" s="3"/>
      <c r="B21" s="74"/>
      <c r="C21" s="74"/>
      <c r="D21" s="74"/>
    </row>
    <row r="22" spans="1:4" ht="15">
      <c r="A22" s="3"/>
      <c r="B22" s="74"/>
      <c r="C22" s="74"/>
      <c r="D22" s="74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6384" width="9.125" style="7" customWidth="1"/>
  </cols>
  <sheetData>
    <row r="1" ht="15">
      <c r="A1" s="3" t="s">
        <v>134</v>
      </c>
    </row>
    <row r="2" ht="15">
      <c r="A2" s="7" t="s">
        <v>135</v>
      </c>
    </row>
    <row r="5" spans="1:4" ht="15">
      <c r="A5" s="15" t="s">
        <v>17</v>
      </c>
      <c r="B5" s="15" t="s">
        <v>127</v>
      </c>
      <c r="C5" s="15" t="s">
        <v>128</v>
      </c>
      <c r="D5" s="15" t="s">
        <v>136</v>
      </c>
    </row>
    <row r="6" spans="1:4" ht="15">
      <c r="A6" s="73" t="s">
        <v>137</v>
      </c>
      <c r="B6" s="75">
        <v>1</v>
      </c>
      <c r="C6" s="75"/>
      <c r="D6" s="76"/>
    </row>
    <row r="7" spans="1:11" ht="15">
      <c r="A7" s="73" t="s">
        <v>138</v>
      </c>
      <c r="B7" s="75">
        <v>1.176</v>
      </c>
      <c r="C7" s="75">
        <v>1.164</v>
      </c>
      <c r="D7" s="77">
        <v>1.189</v>
      </c>
      <c r="E7" s="15"/>
      <c r="F7" s="15"/>
      <c r="G7" s="15"/>
      <c r="H7" s="15"/>
      <c r="I7" s="15"/>
      <c r="J7" s="15"/>
      <c r="K7" s="15"/>
    </row>
    <row r="8" spans="1:11" ht="15" customHeight="1">
      <c r="A8" s="73" t="s">
        <v>139</v>
      </c>
      <c r="B8" s="75">
        <v>1.425</v>
      </c>
      <c r="C8" s="75">
        <v>1.411</v>
      </c>
      <c r="D8" s="75">
        <v>1.44</v>
      </c>
      <c r="E8" s="20"/>
      <c r="F8" s="20"/>
      <c r="G8" s="20"/>
      <c r="H8" s="20"/>
      <c r="I8" s="20"/>
      <c r="J8" s="20"/>
      <c r="K8" s="20"/>
    </row>
    <row r="9" spans="1:11" ht="15">
      <c r="A9" s="73"/>
      <c r="B9" s="75"/>
      <c r="C9" s="75"/>
      <c r="D9" s="75"/>
      <c r="E9" s="20"/>
      <c r="F9" s="20"/>
      <c r="G9" s="20"/>
      <c r="H9" s="20"/>
      <c r="I9" s="20"/>
      <c r="J9" s="20"/>
      <c r="K9" s="20"/>
    </row>
    <row r="10" spans="1:11" ht="15">
      <c r="A10" s="6" t="s">
        <v>23</v>
      </c>
      <c r="B10" s="75">
        <v>1</v>
      </c>
      <c r="C10" s="78"/>
      <c r="D10" s="79"/>
      <c r="E10" s="20"/>
      <c r="F10" s="20"/>
      <c r="G10" s="20"/>
      <c r="H10" s="20"/>
      <c r="I10" s="20"/>
      <c r="J10" s="20"/>
      <c r="K10" s="20"/>
    </row>
    <row r="11" spans="1:11" ht="15">
      <c r="A11" s="73" t="s">
        <v>24</v>
      </c>
      <c r="B11" s="77">
        <v>0.823</v>
      </c>
      <c r="C11" s="75">
        <v>0.816</v>
      </c>
      <c r="D11" s="77">
        <v>0.83</v>
      </c>
      <c r="E11" s="20"/>
      <c r="F11" s="20"/>
      <c r="G11" s="20"/>
      <c r="H11" s="20"/>
      <c r="I11" s="20"/>
      <c r="J11" s="20"/>
      <c r="K11" s="20"/>
    </row>
    <row r="12" spans="5:11" ht="15">
      <c r="E12" s="20"/>
      <c r="F12" s="20"/>
      <c r="G12" s="20"/>
      <c r="H12" s="20"/>
      <c r="I12" s="20"/>
      <c r="J12" s="20"/>
      <c r="K12" s="20"/>
    </row>
    <row r="13" spans="5:11" ht="15">
      <c r="E13" s="20"/>
      <c r="F13" s="20"/>
      <c r="G13" s="20"/>
      <c r="H13" s="20"/>
      <c r="I13" s="20"/>
      <c r="J13" s="20"/>
      <c r="K13" s="20"/>
    </row>
    <row r="14" spans="5:11" ht="15">
      <c r="E14" s="20"/>
      <c r="F14" s="20"/>
      <c r="G14" s="20"/>
      <c r="H14" s="20"/>
      <c r="I14" s="20"/>
      <c r="J14" s="20"/>
      <c r="K14" s="20"/>
    </row>
    <row r="15" spans="5:11" ht="15">
      <c r="E15" s="20"/>
      <c r="F15" s="20"/>
      <c r="G15" s="20"/>
      <c r="H15" s="20"/>
      <c r="I15" s="20"/>
      <c r="J15" s="20"/>
      <c r="K15" s="20"/>
    </row>
    <row r="16" spans="2:11" ht="15">
      <c r="B16" s="26"/>
      <c r="E16" s="20"/>
      <c r="F16" s="20"/>
      <c r="G16" s="20"/>
      <c r="H16" s="20"/>
      <c r="I16" s="20"/>
      <c r="J16" s="20"/>
      <c r="K16" s="20"/>
    </row>
    <row r="17" spans="1:11" ht="15">
      <c r="A17" s="3"/>
      <c r="C17" s="26"/>
      <c r="D17" s="26"/>
      <c r="E17" s="20"/>
      <c r="F17" s="20"/>
      <c r="G17" s="20"/>
      <c r="H17" s="20"/>
      <c r="I17" s="20"/>
      <c r="J17" s="20"/>
      <c r="K17" s="20"/>
    </row>
    <row r="18" spans="1:11" ht="15">
      <c r="A18" s="3"/>
      <c r="C18" s="26"/>
      <c r="D18" s="26"/>
      <c r="E18" s="20"/>
      <c r="F18" s="20"/>
      <c r="G18" s="20"/>
      <c r="H18" s="20"/>
      <c r="I18" s="20"/>
      <c r="J18" s="20"/>
      <c r="K18" s="20"/>
    </row>
    <row r="19" spans="1:11" ht="15">
      <c r="A19" s="3"/>
      <c r="C19" s="74"/>
      <c r="D19" s="74"/>
      <c r="E19" s="20"/>
      <c r="F19" s="20"/>
      <c r="G19" s="20"/>
      <c r="H19" s="20"/>
      <c r="I19" s="20"/>
      <c r="J19" s="20"/>
      <c r="K19" s="20"/>
    </row>
    <row r="20" spans="1:11" ht="15">
      <c r="A20" s="3"/>
      <c r="C20" s="74"/>
      <c r="D20" s="74"/>
      <c r="E20" s="20"/>
      <c r="F20" s="20"/>
      <c r="G20" s="20"/>
      <c r="H20" s="20"/>
      <c r="I20" s="20"/>
      <c r="J20" s="20"/>
      <c r="K20" s="20"/>
    </row>
    <row r="21" spans="1:4" ht="15">
      <c r="A21" s="3"/>
      <c r="B21" s="15"/>
      <c r="C21" s="26"/>
      <c r="D21" s="26"/>
    </row>
    <row r="22" spans="1:4" ht="15">
      <c r="A22" s="3"/>
      <c r="B22" s="15"/>
      <c r="C22" s="26"/>
      <c r="D22" s="26"/>
    </row>
    <row r="23" spans="1:4" ht="15">
      <c r="A23" s="3"/>
      <c r="B23" s="26"/>
      <c r="C23" s="26"/>
      <c r="D23" s="26"/>
    </row>
    <row r="24" spans="1:4" ht="15">
      <c r="A24" s="3"/>
      <c r="B24" s="26"/>
      <c r="C24" s="74"/>
      <c r="D24" s="2"/>
    </row>
    <row r="25" spans="1:4" ht="15">
      <c r="A25" s="3"/>
      <c r="B25" s="26"/>
      <c r="C25" s="74"/>
      <c r="D25" s="2"/>
    </row>
    <row r="26" spans="1:4" ht="15">
      <c r="A26" s="3"/>
      <c r="B26" s="26"/>
      <c r="C26" s="74"/>
      <c r="D26" s="74"/>
    </row>
    <row r="27" spans="1:4" ht="15">
      <c r="A27" s="3"/>
      <c r="C27" s="74"/>
      <c r="D27" s="74"/>
    </row>
    <row r="28" spans="1:4" ht="15">
      <c r="A28" s="3"/>
      <c r="C28" s="74"/>
      <c r="D28" s="7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3" customWidth="1"/>
    <col min="2" max="7" width="12.75390625" style="15" customWidth="1"/>
    <col min="8" max="16384" width="9.125" style="7" customWidth="1"/>
  </cols>
  <sheetData>
    <row r="1" ht="15">
      <c r="A1" s="3" t="s">
        <v>140</v>
      </c>
    </row>
    <row r="2" ht="15">
      <c r="A2" s="3" t="s">
        <v>141</v>
      </c>
    </row>
    <row r="5" spans="2:7" ht="15">
      <c r="B5" s="17" t="s">
        <v>105</v>
      </c>
      <c r="C5" s="17"/>
      <c r="D5" s="17"/>
      <c r="E5" s="17" t="s">
        <v>142</v>
      </c>
      <c r="F5" s="17"/>
      <c r="G5" s="17"/>
    </row>
    <row r="6" spans="2:7" ht="15">
      <c r="B6" s="15" t="s">
        <v>143</v>
      </c>
      <c r="C6" s="15" t="s">
        <v>144</v>
      </c>
      <c r="D6" s="15" t="s">
        <v>145</v>
      </c>
      <c r="E6" s="15" t="s">
        <v>143</v>
      </c>
      <c r="F6" s="15" t="s">
        <v>144</v>
      </c>
      <c r="G6" s="15" t="s">
        <v>145</v>
      </c>
    </row>
    <row r="7" spans="1:7" ht="15">
      <c r="A7" s="3" t="s">
        <v>137</v>
      </c>
      <c r="B7" s="26"/>
      <c r="C7" s="26"/>
      <c r="D7" s="26"/>
      <c r="E7" s="26">
        <v>0.78403</v>
      </c>
      <c r="F7" s="26">
        <v>0.31449</v>
      </c>
      <c r="G7" s="26">
        <v>0.24611</v>
      </c>
    </row>
    <row r="8" spans="1:7" ht="15">
      <c r="A8" s="3" t="s">
        <v>138</v>
      </c>
      <c r="B8" s="26"/>
      <c r="C8" s="26"/>
      <c r="D8" s="26"/>
      <c r="E8" s="26">
        <v>0.8025</v>
      </c>
      <c r="F8" s="26">
        <v>0.355948</v>
      </c>
      <c r="G8" s="26">
        <v>0.27102</v>
      </c>
    </row>
    <row r="9" spans="1:7" ht="15">
      <c r="A9" s="3" t="s">
        <v>139</v>
      </c>
      <c r="B9" s="26"/>
      <c r="C9" s="26"/>
      <c r="D9" s="26"/>
      <c r="E9" s="26">
        <v>0.82212</v>
      </c>
      <c r="F9" s="26">
        <v>0.40343</v>
      </c>
      <c r="G9" s="26">
        <v>0.29139</v>
      </c>
    </row>
    <row r="10" spans="1:7" ht="15">
      <c r="A10" s="3" t="s">
        <v>129</v>
      </c>
      <c r="B10" s="26">
        <v>0.91268</v>
      </c>
      <c r="C10" s="26">
        <v>0.59806</v>
      </c>
      <c r="D10" s="26">
        <v>0.32545</v>
      </c>
      <c r="E10" s="26"/>
      <c r="F10" s="26"/>
      <c r="G10" s="26"/>
    </row>
    <row r="11" spans="1:7" ht="15">
      <c r="A11" s="3" t="s">
        <v>146</v>
      </c>
      <c r="B11" s="26">
        <v>0.92697</v>
      </c>
      <c r="C11" s="26">
        <v>0.66207</v>
      </c>
      <c r="D11" s="26">
        <v>0.30815</v>
      </c>
      <c r="E11" s="26"/>
      <c r="F11" s="26"/>
      <c r="G11" s="26"/>
    </row>
    <row r="12" spans="1:7" ht="15">
      <c r="A12" s="3" t="s">
        <v>147</v>
      </c>
      <c r="B12" s="26">
        <v>0.9316</v>
      </c>
      <c r="C12" s="26">
        <v>0.65595</v>
      </c>
      <c r="D12" s="26">
        <v>0.23557</v>
      </c>
      <c r="E12" s="26"/>
      <c r="F12" s="26"/>
      <c r="G12" s="26"/>
    </row>
    <row r="13" spans="1:7" ht="15">
      <c r="A13" s="3" t="s">
        <v>23</v>
      </c>
      <c r="B13" s="26">
        <v>0.91541</v>
      </c>
      <c r="C13" s="26">
        <v>0.67215</v>
      </c>
      <c r="D13" s="26">
        <v>0.30836</v>
      </c>
      <c r="E13" s="26">
        <v>0.79603</v>
      </c>
      <c r="F13" s="26">
        <v>0.38181</v>
      </c>
      <c r="G13" s="26">
        <v>0.27216</v>
      </c>
    </row>
    <row r="14" spans="1:7" ht="15">
      <c r="A14" s="3" t="s">
        <v>24</v>
      </c>
      <c r="B14" s="26">
        <v>0.92907</v>
      </c>
      <c r="C14" s="26">
        <v>0.60572</v>
      </c>
      <c r="D14" s="26">
        <v>0.28893</v>
      </c>
      <c r="E14" s="26">
        <v>0.81856</v>
      </c>
      <c r="F14" s="26">
        <v>0.35075</v>
      </c>
      <c r="G14" s="26">
        <v>0.27535</v>
      </c>
    </row>
    <row r="15" spans="1:7" ht="15">
      <c r="A15" s="3" t="s">
        <v>111</v>
      </c>
      <c r="B15" s="26">
        <v>0.92485</v>
      </c>
      <c r="C15" s="26">
        <v>0.64241</v>
      </c>
      <c r="D15" s="26">
        <v>0.29059</v>
      </c>
      <c r="E15" s="26"/>
      <c r="F15" s="26"/>
      <c r="G15" s="26"/>
    </row>
    <row r="16" spans="1:7" ht="15">
      <c r="A16" s="3" t="s">
        <v>112</v>
      </c>
      <c r="B16" s="26">
        <v>0.91432</v>
      </c>
      <c r="C16" s="26">
        <v>0.61158</v>
      </c>
      <c r="D16" s="26">
        <v>0.35018</v>
      </c>
      <c r="E16" s="26"/>
      <c r="F16" s="26"/>
      <c r="G16" s="26"/>
    </row>
    <row r="17" spans="1:7" ht="15">
      <c r="A17" s="3" t="s">
        <v>27</v>
      </c>
      <c r="B17" s="26">
        <v>0.90394</v>
      </c>
      <c r="C17" s="26">
        <v>0.57503</v>
      </c>
      <c r="D17" s="26">
        <v>0.29866</v>
      </c>
      <c r="E17" s="26"/>
      <c r="F17" s="26"/>
      <c r="G17" s="26"/>
    </row>
    <row r="18" spans="1:7" ht="15">
      <c r="A18" s="3" t="s">
        <v>14</v>
      </c>
      <c r="B18" s="26">
        <v>0.93355</v>
      </c>
      <c r="C18" s="26">
        <v>0.63403</v>
      </c>
      <c r="D18" s="26">
        <v>0.30585</v>
      </c>
      <c r="E18" s="26">
        <v>0.82108</v>
      </c>
      <c r="F18" s="26">
        <v>0.35375</v>
      </c>
      <c r="G18" s="26">
        <v>0.27</v>
      </c>
    </row>
    <row r="19" spans="2:7" ht="15">
      <c r="B19" s="26"/>
      <c r="C19" s="26"/>
      <c r="D19" s="26"/>
      <c r="E19" s="26"/>
      <c r="F19" s="26"/>
      <c r="G19" s="26"/>
    </row>
    <row r="20" ht="15">
      <c r="G20" s="3"/>
    </row>
    <row r="21" spans="7:8" ht="15">
      <c r="G21" s="3"/>
      <c r="H21" s="20"/>
    </row>
    <row r="22" ht="15">
      <c r="H22" s="20"/>
    </row>
    <row r="23" spans="2:8" ht="15">
      <c r="B23" s="80"/>
      <c r="C23" s="80"/>
      <c r="H23" s="20"/>
    </row>
    <row r="24" spans="2:8" ht="15">
      <c r="B24" s="80"/>
      <c r="C24" s="80"/>
      <c r="H24" s="20"/>
    </row>
    <row r="25" spans="2:8" ht="15">
      <c r="B25" s="80"/>
      <c r="C25" s="80"/>
      <c r="H25" s="20"/>
    </row>
    <row r="26" spans="2:8" ht="15">
      <c r="B26" s="26"/>
      <c r="C26" s="26"/>
      <c r="D26" s="26"/>
      <c r="E26" s="26"/>
      <c r="F26" s="26"/>
      <c r="G26" s="26"/>
      <c r="H26" s="20"/>
    </row>
    <row r="27" spans="2:8" ht="15">
      <c r="B27" s="26"/>
      <c r="C27" s="26"/>
      <c r="D27" s="26"/>
      <c r="E27" s="26"/>
      <c r="F27" s="26"/>
      <c r="G27" s="26"/>
      <c r="H27" s="20"/>
    </row>
    <row r="28" spans="2:8" ht="15">
      <c r="B28" s="26"/>
      <c r="C28" s="26"/>
      <c r="D28" s="26"/>
      <c r="E28" s="26"/>
      <c r="F28" s="26"/>
      <c r="G28" s="26"/>
      <c r="H28" s="20"/>
    </row>
    <row r="29" spans="2:8" ht="15">
      <c r="B29" s="26"/>
      <c r="C29" s="26"/>
      <c r="D29" s="26"/>
      <c r="E29" s="26"/>
      <c r="F29" s="26"/>
      <c r="G29" s="26"/>
      <c r="H29" s="20"/>
    </row>
    <row r="30" spans="2:8" ht="15">
      <c r="B30" s="26"/>
      <c r="C30" s="26"/>
      <c r="D30" s="26"/>
      <c r="E30" s="26"/>
      <c r="F30" s="26"/>
      <c r="G30" s="26"/>
      <c r="H30" s="20"/>
    </row>
    <row r="31" spans="2:8" ht="15">
      <c r="B31" s="26"/>
      <c r="C31" s="26"/>
      <c r="D31" s="26"/>
      <c r="E31" s="26"/>
      <c r="F31" s="26"/>
      <c r="G31" s="26"/>
      <c r="H31" s="20"/>
    </row>
    <row r="32" spans="2:8" ht="15">
      <c r="B32" s="26"/>
      <c r="C32" s="26"/>
      <c r="D32" s="26"/>
      <c r="E32" s="26"/>
      <c r="F32" s="26"/>
      <c r="G32" s="26"/>
      <c r="H32" s="20"/>
    </row>
    <row r="33" spans="2:8" ht="15">
      <c r="B33" s="26"/>
      <c r="C33" s="26"/>
      <c r="D33" s="26"/>
      <c r="E33" s="26" t="s">
        <v>17</v>
      </c>
      <c r="F33" s="26"/>
      <c r="G33" s="26"/>
      <c r="H33" s="20"/>
    </row>
    <row r="34" spans="2:8" ht="15">
      <c r="B34" s="26"/>
      <c r="C34" s="26"/>
      <c r="D34" s="26"/>
      <c r="E34" s="26"/>
      <c r="F34" s="26"/>
      <c r="G34" s="26"/>
      <c r="H34" s="20"/>
    </row>
    <row r="35" spans="2:8" ht="15">
      <c r="B35" s="26"/>
      <c r="C35" s="26"/>
      <c r="D35" s="26"/>
      <c r="E35" s="26"/>
      <c r="F35" s="26"/>
      <c r="G35" s="26"/>
      <c r="H35" s="20"/>
    </row>
    <row r="36" spans="2:8" ht="15">
      <c r="B36" s="26"/>
      <c r="C36" s="26"/>
      <c r="D36" s="26"/>
      <c r="E36" s="26"/>
      <c r="F36" s="26"/>
      <c r="G36" s="26"/>
      <c r="H36" s="20"/>
    </row>
    <row r="37" spans="2:8" ht="15">
      <c r="B37" s="26"/>
      <c r="C37" s="26"/>
      <c r="D37" s="26"/>
      <c r="E37" s="26"/>
      <c r="F37" s="26"/>
      <c r="G37" s="26"/>
      <c r="H37" s="20"/>
    </row>
    <row r="38" spans="2:8" ht="15">
      <c r="B38" s="26"/>
      <c r="C38" s="26"/>
      <c r="D38" s="26"/>
      <c r="E38" s="26"/>
      <c r="F38" s="26"/>
      <c r="G38" s="26"/>
      <c r="H38" s="20"/>
    </row>
    <row r="39" spans="2:8" ht="15">
      <c r="B39" s="26"/>
      <c r="C39" s="26"/>
      <c r="D39" s="26"/>
      <c r="E39" s="26"/>
      <c r="F39" s="26"/>
      <c r="G39" s="26"/>
      <c r="H39" s="20"/>
    </row>
    <row r="40" spans="2:8" ht="15">
      <c r="B40" s="26"/>
      <c r="C40" s="26"/>
      <c r="D40" s="26"/>
      <c r="E40" s="26"/>
      <c r="F40" s="26"/>
      <c r="G40" s="26"/>
      <c r="H40" s="20"/>
    </row>
    <row r="41" spans="2:8" ht="15">
      <c r="B41" s="26"/>
      <c r="C41" s="26"/>
      <c r="D41" s="26"/>
      <c r="E41" s="26"/>
      <c r="F41" s="26"/>
      <c r="G41" s="26"/>
      <c r="H41" s="20"/>
    </row>
    <row r="42" spans="2:8" ht="15">
      <c r="B42" s="26"/>
      <c r="C42" s="26"/>
      <c r="D42" s="26"/>
      <c r="E42" s="26"/>
      <c r="F42" s="26"/>
      <c r="G42" s="26"/>
      <c r="H42" s="20"/>
    </row>
    <row r="43" spans="2:8" ht="15">
      <c r="B43" s="26"/>
      <c r="C43" s="26"/>
      <c r="D43" s="26"/>
      <c r="E43" s="26"/>
      <c r="F43" s="26"/>
      <c r="G43" s="26"/>
      <c r="H43" s="20"/>
    </row>
    <row r="44" spans="2:8" ht="15">
      <c r="B44" s="26"/>
      <c r="C44" s="26"/>
      <c r="D44" s="26"/>
      <c r="E44" s="26"/>
      <c r="F44" s="26"/>
      <c r="G44" s="26"/>
      <c r="H44" s="20"/>
    </row>
    <row r="45" spans="2:8" ht="15">
      <c r="B45" s="26"/>
      <c r="C45" s="26"/>
      <c r="D45" s="26"/>
      <c r="E45" s="26"/>
      <c r="F45" s="26"/>
      <c r="G45" s="26"/>
      <c r="H45" s="20"/>
    </row>
    <row r="46" spans="2:8" ht="15">
      <c r="B46" s="26"/>
      <c r="C46" s="26"/>
      <c r="D46" s="26"/>
      <c r="E46" s="26"/>
      <c r="F46" s="26"/>
      <c r="G46" s="26"/>
      <c r="H46" s="20"/>
    </row>
    <row r="47" spans="2:8" ht="15">
      <c r="B47" s="26"/>
      <c r="C47" s="26"/>
      <c r="D47" s="26"/>
      <c r="E47" s="26"/>
      <c r="F47" s="26"/>
      <c r="G47" s="26"/>
      <c r="H47" s="20"/>
    </row>
    <row r="48" spans="2:8" ht="15">
      <c r="B48" s="26"/>
      <c r="C48" s="26"/>
      <c r="D48" s="26"/>
      <c r="E48" s="26"/>
      <c r="F48" s="26"/>
      <c r="G48" s="26"/>
      <c r="H48" s="20"/>
    </row>
    <row r="49" spans="2:8" ht="15">
      <c r="B49" s="26"/>
      <c r="C49" s="26"/>
      <c r="D49" s="26"/>
      <c r="E49" s="26"/>
      <c r="F49" s="26"/>
      <c r="G49" s="26"/>
      <c r="H49" s="20"/>
    </row>
    <row r="50" spans="2:8" ht="15">
      <c r="B50" s="26"/>
      <c r="C50" s="26"/>
      <c r="D50" s="26"/>
      <c r="E50" s="26"/>
      <c r="F50" s="26"/>
      <c r="G50" s="26"/>
      <c r="H50" s="20"/>
    </row>
    <row r="51" ht="15">
      <c r="H51" s="20"/>
    </row>
    <row r="52" ht="15">
      <c r="H52" s="20"/>
    </row>
    <row r="53" ht="15">
      <c r="H53" s="20"/>
    </row>
    <row r="54" ht="15">
      <c r="H54" s="20"/>
    </row>
    <row r="55" ht="15">
      <c r="H55" s="20"/>
    </row>
    <row r="56" ht="15">
      <c r="H56" s="20"/>
    </row>
    <row r="57" ht="15">
      <c r="H57" s="20"/>
    </row>
    <row r="58" ht="15">
      <c r="H58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3" customWidth="1"/>
    <col min="2" max="7" width="12.75390625" style="15" customWidth="1"/>
    <col min="8" max="16384" width="9.125" style="7" customWidth="1"/>
  </cols>
  <sheetData>
    <row r="1" ht="15">
      <c r="A1" s="3" t="s">
        <v>148</v>
      </c>
    </row>
    <row r="2" ht="15">
      <c r="A2" s="3" t="s">
        <v>149</v>
      </c>
    </row>
    <row r="5" spans="2:7" ht="15">
      <c r="B5" s="17" t="s">
        <v>105</v>
      </c>
      <c r="C5" s="17"/>
      <c r="D5" s="17"/>
      <c r="E5" s="17" t="s">
        <v>142</v>
      </c>
      <c r="F5" s="17"/>
      <c r="G5" s="17"/>
    </row>
    <row r="6" spans="2:7" ht="15">
      <c r="B6" s="15" t="s">
        <v>143</v>
      </c>
      <c r="C6" s="15" t="s">
        <v>144</v>
      </c>
      <c r="D6" s="15" t="s">
        <v>145</v>
      </c>
      <c r="E6" s="15" t="s">
        <v>143</v>
      </c>
      <c r="F6" s="15" t="s">
        <v>144</v>
      </c>
      <c r="G6" s="15" t="s">
        <v>145</v>
      </c>
    </row>
    <row r="7" spans="1:7" ht="15">
      <c r="A7" s="3" t="s">
        <v>137</v>
      </c>
      <c r="B7" s="26"/>
      <c r="C7" s="26"/>
      <c r="D7" s="26"/>
      <c r="E7" s="26">
        <v>0.79006</v>
      </c>
      <c r="F7" s="26">
        <v>0.36974</v>
      </c>
      <c r="G7" s="26">
        <v>0.57021</v>
      </c>
    </row>
    <row r="8" spans="1:7" ht="15">
      <c r="A8" s="3" t="s">
        <v>138</v>
      </c>
      <c r="B8" s="26"/>
      <c r="C8" s="26"/>
      <c r="D8" s="26"/>
      <c r="E8" s="26">
        <v>0.8132</v>
      </c>
      <c r="F8" s="26">
        <v>0.39801</v>
      </c>
      <c r="G8" s="26">
        <v>0.56082</v>
      </c>
    </row>
    <row r="9" spans="1:7" ht="15">
      <c r="A9" s="3" t="s">
        <v>139</v>
      </c>
      <c r="B9" s="26"/>
      <c r="C9" s="26"/>
      <c r="D9" s="26"/>
      <c r="E9" s="26">
        <v>0.82735</v>
      </c>
      <c r="F9" s="26">
        <v>0.42638</v>
      </c>
      <c r="G9" s="26">
        <v>0.55215</v>
      </c>
    </row>
    <row r="10" spans="1:7" ht="15">
      <c r="A10" s="3" t="s">
        <v>129</v>
      </c>
      <c r="B10" s="26">
        <v>0.91295</v>
      </c>
      <c r="C10" s="26">
        <v>0.60726</v>
      </c>
      <c r="D10" s="26">
        <v>0.60193</v>
      </c>
      <c r="E10" s="26"/>
      <c r="F10" s="26"/>
      <c r="G10" s="26"/>
    </row>
    <row r="11" spans="1:7" ht="15">
      <c r="A11" s="3" t="s">
        <v>146</v>
      </c>
      <c r="B11" s="26">
        <v>0.92843</v>
      </c>
      <c r="C11" s="26">
        <v>0.67175</v>
      </c>
      <c r="D11" s="26">
        <v>0.5435</v>
      </c>
      <c r="E11" s="26"/>
      <c r="F11" s="26"/>
      <c r="G11" s="26"/>
    </row>
    <row r="12" spans="1:7" ht="15">
      <c r="A12" s="3" t="s">
        <v>147</v>
      </c>
      <c r="B12" s="26">
        <v>0.93576</v>
      </c>
      <c r="C12" s="26">
        <v>0.66805</v>
      </c>
      <c r="D12" s="26">
        <v>0.41815</v>
      </c>
      <c r="E12" s="26"/>
      <c r="F12" s="26"/>
      <c r="G12" s="26"/>
    </row>
    <row r="13" spans="1:7" ht="15">
      <c r="A13" s="3" t="s">
        <v>23</v>
      </c>
      <c r="B13" s="26">
        <v>0.92933</v>
      </c>
      <c r="C13" s="26">
        <v>0.6095</v>
      </c>
      <c r="D13" s="26">
        <v>0.51715</v>
      </c>
      <c r="E13" s="26">
        <v>0.80666</v>
      </c>
      <c r="F13" s="26">
        <v>0.42518</v>
      </c>
      <c r="G13" s="26">
        <v>0.5605</v>
      </c>
    </row>
    <row r="14" spans="1:7" ht="15">
      <c r="A14" s="3" t="s">
        <v>24</v>
      </c>
      <c r="B14" s="26">
        <v>0.91847</v>
      </c>
      <c r="C14" s="26">
        <v>0.6888</v>
      </c>
      <c r="D14" s="26">
        <v>0.55977</v>
      </c>
      <c r="E14" s="26">
        <v>0.82647</v>
      </c>
      <c r="F14" s="26">
        <v>0.38376</v>
      </c>
      <c r="G14" s="26">
        <v>0.55584</v>
      </c>
    </row>
    <row r="15" spans="1:7" ht="15">
      <c r="A15" s="3" t="s">
        <v>111</v>
      </c>
      <c r="B15" s="26">
        <v>0.92667</v>
      </c>
      <c r="C15" s="26">
        <v>0.65344</v>
      </c>
      <c r="D15" s="26">
        <v>0.53254</v>
      </c>
      <c r="E15" s="26"/>
      <c r="F15" s="26"/>
      <c r="G15" s="26"/>
    </row>
    <row r="16" spans="1:7" ht="15">
      <c r="A16" s="3" t="s">
        <v>112</v>
      </c>
      <c r="B16" s="26">
        <v>0.91324</v>
      </c>
      <c r="C16" s="26">
        <v>0.61665</v>
      </c>
      <c r="D16" s="26">
        <v>0.57678</v>
      </c>
      <c r="E16" s="26"/>
      <c r="F16" s="26"/>
      <c r="G16" s="26"/>
    </row>
    <row r="17" spans="1:7" ht="15">
      <c r="A17" s="3" t="s">
        <v>27</v>
      </c>
      <c r="B17" s="26">
        <v>0.90929</v>
      </c>
      <c r="C17" s="26">
        <v>0.58264</v>
      </c>
      <c r="D17" s="26">
        <v>0.5268</v>
      </c>
      <c r="E17" s="26"/>
      <c r="F17" s="26"/>
      <c r="G17" s="26"/>
    </row>
    <row r="18" spans="1:7" ht="15">
      <c r="A18" s="3" t="s">
        <v>150</v>
      </c>
      <c r="B18" s="26">
        <v>0.93151</v>
      </c>
      <c r="C18" s="26">
        <v>0.64459</v>
      </c>
      <c r="D18" s="26">
        <v>0.56934</v>
      </c>
      <c r="E18" s="26">
        <v>0.85493</v>
      </c>
      <c r="F18" s="26">
        <v>0.45137</v>
      </c>
      <c r="G18" s="26">
        <v>0.53832</v>
      </c>
    </row>
    <row r="20" ht="15">
      <c r="G20" s="3"/>
    </row>
    <row r="21" spans="7:8" ht="15">
      <c r="G21" s="3"/>
      <c r="H21" s="20"/>
    </row>
    <row r="22" ht="15">
      <c r="H22" s="20"/>
    </row>
    <row r="23" spans="2:8" ht="15">
      <c r="B23" s="80"/>
      <c r="C23" s="80"/>
      <c r="H23" s="20"/>
    </row>
    <row r="24" spans="2:8" ht="15">
      <c r="B24" s="80"/>
      <c r="C24" s="80"/>
      <c r="H24" s="20"/>
    </row>
    <row r="25" spans="2:8" ht="15">
      <c r="B25" s="80"/>
      <c r="C25" s="80"/>
      <c r="H25" s="20"/>
    </row>
    <row r="26" spans="2:8" ht="15">
      <c r="B26" s="26"/>
      <c r="C26" s="26"/>
      <c r="D26" s="26"/>
      <c r="E26" s="26"/>
      <c r="F26" s="26"/>
      <c r="G26" s="26"/>
      <c r="H26" s="20"/>
    </row>
    <row r="27" spans="2:8" ht="15">
      <c r="B27" s="26"/>
      <c r="C27" s="26"/>
      <c r="D27" s="26"/>
      <c r="E27" s="26"/>
      <c r="F27" s="26"/>
      <c r="G27" s="26"/>
      <c r="H27" s="20"/>
    </row>
    <row r="28" spans="2:8" ht="15">
      <c r="B28" s="26"/>
      <c r="C28" s="26"/>
      <c r="D28" s="26"/>
      <c r="E28" s="26"/>
      <c r="F28" s="26"/>
      <c r="G28" s="26"/>
      <c r="H28" s="20"/>
    </row>
    <row r="29" spans="2:8" ht="15">
      <c r="B29" s="26"/>
      <c r="C29" s="26"/>
      <c r="D29" s="26"/>
      <c r="E29" s="26"/>
      <c r="F29" s="26"/>
      <c r="G29" s="26"/>
      <c r="H29" s="20"/>
    </row>
    <row r="30" spans="2:8" ht="15">
      <c r="B30" s="26"/>
      <c r="C30" s="26"/>
      <c r="D30" s="26"/>
      <c r="E30" s="26"/>
      <c r="F30" s="26"/>
      <c r="G30" s="26"/>
      <c r="H30" s="20"/>
    </row>
    <row r="31" spans="2:8" ht="15">
      <c r="B31" s="26"/>
      <c r="C31" s="26"/>
      <c r="D31" s="26"/>
      <c r="E31" s="26"/>
      <c r="F31" s="26"/>
      <c r="G31" s="26"/>
      <c r="H31" s="20"/>
    </row>
    <row r="32" spans="2:8" ht="15">
      <c r="B32" s="26"/>
      <c r="C32" s="26"/>
      <c r="D32" s="26"/>
      <c r="E32" s="26"/>
      <c r="F32" s="26"/>
      <c r="G32" s="26"/>
      <c r="H32" s="20"/>
    </row>
    <row r="33" spans="2:8" ht="15">
      <c r="B33" s="26"/>
      <c r="C33" s="26"/>
      <c r="D33" s="26"/>
      <c r="E33" s="26"/>
      <c r="F33" s="26"/>
      <c r="G33" s="26"/>
      <c r="H33" s="20"/>
    </row>
    <row r="34" spans="2:8" ht="15">
      <c r="B34" s="26"/>
      <c r="C34" s="26"/>
      <c r="D34" s="26"/>
      <c r="E34" s="26"/>
      <c r="F34" s="26"/>
      <c r="G34" s="26"/>
      <c r="H34" s="20"/>
    </row>
    <row r="35" spans="2:8" ht="15">
      <c r="B35" s="26"/>
      <c r="C35" s="26"/>
      <c r="D35" s="26"/>
      <c r="E35" s="26"/>
      <c r="F35" s="26"/>
      <c r="G35" s="26"/>
      <c r="H35" s="20"/>
    </row>
    <row r="36" spans="2:8" ht="15">
      <c r="B36" s="26"/>
      <c r="C36" s="26"/>
      <c r="D36" s="26"/>
      <c r="E36" s="26"/>
      <c r="F36" s="26"/>
      <c r="G36" s="26"/>
      <c r="H36" s="20"/>
    </row>
    <row r="37" spans="2:8" ht="15">
      <c r="B37" s="26"/>
      <c r="C37" s="26"/>
      <c r="D37" s="26"/>
      <c r="E37" s="26"/>
      <c r="F37" s="26"/>
      <c r="G37" s="26"/>
      <c r="H37" s="20"/>
    </row>
    <row r="38" spans="2:8" ht="15">
      <c r="B38" s="26"/>
      <c r="C38" s="26"/>
      <c r="D38" s="26"/>
      <c r="E38" s="26"/>
      <c r="F38" s="26"/>
      <c r="G38" s="26"/>
      <c r="H38" s="20"/>
    </row>
    <row r="39" spans="2:8" ht="15">
      <c r="B39" s="26"/>
      <c r="C39" s="26"/>
      <c r="D39" s="26"/>
      <c r="E39" s="26"/>
      <c r="F39" s="26"/>
      <c r="G39" s="26"/>
      <c r="H39" s="20"/>
    </row>
    <row r="40" spans="2:8" ht="15">
      <c r="B40" s="26"/>
      <c r="C40" s="26"/>
      <c r="D40" s="26"/>
      <c r="E40" s="26"/>
      <c r="F40" s="26"/>
      <c r="G40" s="26"/>
      <c r="H40" s="20"/>
    </row>
    <row r="41" spans="2:8" ht="15">
      <c r="B41" s="26"/>
      <c r="C41" s="26"/>
      <c r="D41" s="26"/>
      <c r="E41" s="26"/>
      <c r="F41" s="26"/>
      <c r="G41" s="26"/>
      <c r="H41" s="20"/>
    </row>
    <row r="42" spans="2:8" ht="15">
      <c r="B42" s="26"/>
      <c r="C42" s="26"/>
      <c r="D42" s="26"/>
      <c r="E42" s="26"/>
      <c r="F42" s="26"/>
      <c r="G42" s="26"/>
      <c r="H42" s="20"/>
    </row>
    <row r="43" spans="2:8" ht="15">
      <c r="B43" s="26"/>
      <c r="C43" s="26"/>
      <c r="D43" s="26"/>
      <c r="E43" s="26"/>
      <c r="F43" s="26"/>
      <c r="G43" s="26"/>
      <c r="H43" s="20"/>
    </row>
    <row r="44" spans="2:8" ht="15">
      <c r="B44" s="26"/>
      <c r="C44" s="26"/>
      <c r="D44" s="26"/>
      <c r="E44" s="26"/>
      <c r="F44" s="26"/>
      <c r="G44" s="26"/>
      <c r="H44" s="20"/>
    </row>
    <row r="45" spans="2:8" ht="15">
      <c r="B45" s="26"/>
      <c r="C45" s="26"/>
      <c r="D45" s="26"/>
      <c r="E45" s="26"/>
      <c r="F45" s="26"/>
      <c r="G45" s="26"/>
      <c r="H45" s="20"/>
    </row>
    <row r="46" spans="2:8" ht="15">
      <c r="B46" s="26"/>
      <c r="C46" s="26"/>
      <c r="D46" s="26"/>
      <c r="E46" s="26"/>
      <c r="F46" s="26"/>
      <c r="G46" s="26"/>
      <c r="H46" s="20"/>
    </row>
    <row r="47" spans="2:8" ht="15">
      <c r="B47" s="26"/>
      <c r="C47" s="26"/>
      <c r="D47" s="26"/>
      <c r="E47" s="26"/>
      <c r="F47" s="26"/>
      <c r="G47" s="26"/>
      <c r="H47" s="20"/>
    </row>
    <row r="48" spans="2:8" ht="15">
      <c r="B48" s="26"/>
      <c r="C48" s="26"/>
      <c r="D48" s="26"/>
      <c r="E48" s="26"/>
      <c r="F48" s="26"/>
      <c r="G48" s="26"/>
      <c r="H48" s="20"/>
    </row>
    <row r="49" spans="2:8" ht="15">
      <c r="B49" s="26"/>
      <c r="C49" s="26"/>
      <c r="D49" s="26"/>
      <c r="E49" s="26"/>
      <c r="F49" s="26"/>
      <c r="G49" s="26"/>
      <c r="H49" s="20"/>
    </row>
    <row r="50" spans="2:8" ht="15">
      <c r="B50" s="26"/>
      <c r="C50" s="26"/>
      <c r="D50" s="26"/>
      <c r="E50" s="26"/>
      <c r="F50" s="26"/>
      <c r="G50" s="26"/>
      <c r="H50" s="20"/>
    </row>
    <row r="51" ht="15">
      <c r="H51" s="20"/>
    </row>
    <row r="52" ht="15">
      <c r="H52" s="20"/>
    </row>
    <row r="53" ht="15">
      <c r="H53" s="20"/>
    </row>
    <row r="54" ht="15">
      <c r="H54" s="20"/>
    </row>
    <row r="55" ht="15">
      <c r="H55" s="20"/>
    </row>
    <row r="56" ht="15">
      <c r="H56" s="20"/>
    </row>
    <row r="57" ht="15">
      <c r="H57" s="20"/>
    </row>
    <row r="58" ht="15">
      <c r="H58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625" style="7" customWidth="1"/>
    <col min="2" max="4" width="14.75390625" style="7" customWidth="1"/>
    <col min="5" max="16384" width="9.125" style="7" customWidth="1"/>
  </cols>
  <sheetData>
    <row r="1" spans="1:6" ht="15">
      <c r="A1" s="81" t="s">
        <v>151</v>
      </c>
      <c r="B1" s="82"/>
      <c r="C1" s="82"/>
      <c r="D1" s="82"/>
      <c r="E1" s="82"/>
      <c r="F1" s="82"/>
    </row>
    <row r="2" spans="1:6" ht="15">
      <c r="A2" s="7" t="s">
        <v>152</v>
      </c>
      <c r="B2" s="82"/>
      <c r="C2" s="82"/>
      <c r="D2" s="82"/>
      <c r="E2" s="82"/>
      <c r="F2" s="82"/>
    </row>
    <row r="3" spans="2:4" ht="15">
      <c r="B3" s="82"/>
      <c r="C3" s="82"/>
      <c r="D3" s="82"/>
    </row>
    <row r="5" spans="1:6" ht="15">
      <c r="A5" s="81"/>
      <c r="B5" s="83" t="s">
        <v>153</v>
      </c>
      <c r="C5" s="83" t="s">
        <v>154</v>
      </c>
      <c r="D5" s="83" t="s">
        <v>155</v>
      </c>
      <c r="E5" s="84"/>
      <c r="F5" s="84"/>
    </row>
    <row r="6" spans="1:6" ht="15">
      <c r="A6" s="55" t="s">
        <v>156</v>
      </c>
      <c r="B6" s="1">
        <v>4.158</v>
      </c>
      <c r="C6" s="1">
        <v>1.75</v>
      </c>
      <c r="D6" s="1">
        <v>15.623</v>
      </c>
      <c r="E6" s="84"/>
      <c r="F6" s="84"/>
    </row>
    <row r="7" spans="1:6" ht="15">
      <c r="A7" s="55" t="s">
        <v>157</v>
      </c>
      <c r="B7" s="1">
        <v>5.693</v>
      </c>
      <c r="C7" s="1">
        <v>2.772</v>
      </c>
      <c r="D7" s="1">
        <v>21.376</v>
      </c>
      <c r="E7" s="84"/>
      <c r="F7" s="84"/>
    </row>
    <row r="8" spans="1:6" ht="15">
      <c r="A8" s="55" t="s">
        <v>158</v>
      </c>
      <c r="B8" s="1">
        <v>5.236</v>
      </c>
      <c r="C8" s="1">
        <v>3.947</v>
      </c>
      <c r="D8" s="1">
        <v>29.444</v>
      </c>
      <c r="E8" s="84"/>
      <c r="F8" s="84"/>
    </row>
    <row r="9" spans="1:6" ht="15">
      <c r="A9" s="55"/>
      <c r="B9" s="1"/>
      <c r="C9" s="1"/>
      <c r="D9" s="1"/>
      <c r="E9" s="84"/>
      <c r="F9" s="84"/>
    </row>
    <row r="10" spans="1:6" ht="15">
      <c r="A10" s="55"/>
      <c r="B10" s="1"/>
      <c r="C10" s="1"/>
      <c r="D10" s="1"/>
      <c r="E10" s="84"/>
      <c r="F10" s="84"/>
    </row>
    <row r="11" spans="2:6" ht="15">
      <c r="B11" s="1"/>
      <c r="C11" s="1"/>
      <c r="D11" s="1"/>
      <c r="E11" s="84"/>
      <c r="F11" s="84"/>
    </row>
    <row r="12" spans="2:6" ht="15">
      <c r="B12" s="1"/>
      <c r="C12" s="1"/>
      <c r="D12" s="1"/>
      <c r="E12" s="84"/>
      <c r="F12" s="84"/>
    </row>
    <row r="13" spans="1:6" ht="15">
      <c r="A13" s="55"/>
      <c r="B13" s="1"/>
      <c r="C13" s="1"/>
      <c r="E13" s="84"/>
      <c r="F13" s="84"/>
    </row>
    <row r="14" spans="1:6" ht="15">
      <c r="A14" s="55"/>
      <c r="B14" s="1"/>
      <c r="C14" s="1"/>
      <c r="E14" s="84"/>
      <c r="F14" s="84"/>
    </row>
    <row r="15" spans="1:6" ht="15">
      <c r="A15" s="55"/>
      <c r="B15" s="1"/>
      <c r="C15" s="1"/>
      <c r="D15" s="85"/>
      <c r="E15" s="84"/>
      <c r="F15" s="84"/>
    </row>
    <row r="16" spans="2:6" ht="15">
      <c r="B16" s="4"/>
      <c r="C16" s="4"/>
      <c r="D16" s="4"/>
      <c r="E16" s="84"/>
      <c r="F16" s="84"/>
    </row>
    <row r="17" spans="2:6" ht="15">
      <c r="B17" s="4"/>
      <c r="C17" s="4"/>
      <c r="D17" s="4"/>
      <c r="E17" s="84"/>
      <c r="F17" s="84"/>
    </row>
    <row r="18" spans="2:6" ht="15">
      <c r="B18" s="4"/>
      <c r="C18" s="4"/>
      <c r="D18" s="4"/>
      <c r="E18" s="84"/>
      <c r="F18" s="84"/>
    </row>
    <row r="19" spans="1:6" ht="15">
      <c r="A19" s="55"/>
      <c r="E19" s="84"/>
      <c r="F19" s="84"/>
    </row>
    <row r="20" spans="1:6" ht="15">
      <c r="A20" s="55"/>
      <c r="E20" s="84"/>
      <c r="F20" s="84"/>
    </row>
    <row r="21" spans="1:6" ht="15">
      <c r="A21" s="55"/>
      <c r="E21" s="84"/>
      <c r="F21" s="84"/>
    </row>
    <row r="29" ht="14.25" customHeight="1"/>
    <row r="30" ht="12.75" customHeight="1"/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7" width="10.75390625" style="15" customWidth="1"/>
    <col min="8" max="16384" width="9.125" style="7" customWidth="1"/>
  </cols>
  <sheetData>
    <row r="1" ht="15">
      <c r="A1" s="7" t="s">
        <v>159</v>
      </c>
    </row>
    <row r="2" ht="15">
      <c r="A2" s="76" t="s">
        <v>160</v>
      </c>
    </row>
    <row r="4" spans="1:7" ht="15">
      <c r="A4" s="61"/>
      <c r="B4" s="77"/>
      <c r="C4" s="77"/>
      <c r="D4" s="77"/>
      <c r="E4" s="59"/>
      <c r="F4" s="59"/>
      <c r="G4" s="77"/>
    </row>
    <row r="5" spans="1:7" ht="15">
      <c r="A5" s="61"/>
      <c r="B5" s="77" t="s">
        <v>49</v>
      </c>
      <c r="C5" s="77" t="s">
        <v>2</v>
      </c>
      <c r="D5" s="75" t="s">
        <v>161</v>
      </c>
      <c r="E5" s="77">
        <v>585.3</v>
      </c>
      <c r="F5" s="75" t="s">
        <v>162</v>
      </c>
      <c r="G5" s="75" t="s">
        <v>163</v>
      </c>
    </row>
    <row r="6" spans="1:7" ht="15">
      <c r="A6" s="76" t="s">
        <v>14</v>
      </c>
      <c r="B6" s="86">
        <v>306.806</v>
      </c>
      <c r="C6" s="86">
        <v>422.661</v>
      </c>
      <c r="D6" s="86">
        <v>361.146</v>
      </c>
      <c r="E6" s="86">
        <v>416.265</v>
      </c>
      <c r="F6" s="86">
        <v>576.338</v>
      </c>
      <c r="G6" s="86">
        <v>415.777</v>
      </c>
    </row>
    <row r="7" spans="1:7" ht="15">
      <c r="A7" s="76" t="s">
        <v>164</v>
      </c>
      <c r="B7" s="32">
        <v>231.87</v>
      </c>
      <c r="C7" s="32">
        <v>292.47</v>
      </c>
      <c r="D7" s="32">
        <v>256.17</v>
      </c>
      <c r="E7" s="86">
        <v>280.39</v>
      </c>
      <c r="F7" s="86">
        <v>420.97</v>
      </c>
      <c r="G7" s="86">
        <v>295.33</v>
      </c>
    </row>
    <row r="8" spans="1:7" ht="15">
      <c r="A8" s="76" t="s">
        <v>165</v>
      </c>
      <c r="B8" s="32">
        <v>290.59</v>
      </c>
      <c r="C8" s="32">
        <v>355.75</v>
      </c>
      <c r="D8" s="32">
        <v>294.65</v>
      </c>
      <c r="E8" s="86">
        <v>335.68</v>
      </c>
      <c r="F8" s="86">
        <v>474.63</v>
      </c>
      <c r="G8" s="86">
        <v>365.96</v>
      </c>
    </row>
    <row r="9" spans="1:7" ht="15">
      <c r="A9" s="76" t="s">
        <v>166</v>
      </c>
      <c r="B9" s="32">
        <v>350.49</v>
      </c>
      <c r="C9" s="32">
        <v>483.52</v>
      </c>
      <c r="D9" s="32">
        <v>412.02</v>
      </c>
      <c r="E9" s="86">
        <v>486.27</v>
      </c>
      <c r="F9" s="86">
        <v>654.36</v>
      </c>
      <c r="G9" s="86">
        <v>470.45</v>
      </c>
    </row>
    <row r="10" spans="1:7" ht="15">
      <c r="A10" s="76" t="s">
        <v>167</v>
      </c>
      <c r="B10" s="32">
        <v>444.63</v>
      </c>
      <c r="C10" s="32">
        <v>617.44</v>
      </c>
      <c r="D10" s="32">
        <v>518</v>
      </c>
      <c r="E10" s="86">
        <v>618.25</v>
      </c>
      <c r="F10" s="86">
        <v>850.67</v>
      </c>
      <c r="G10" s="86">
        <v>593.32</v>
      </c>
    </row>
    <row r="11" spans="1:7" ht="15">
      <c r="A11" s="79"/>
      <c r="B11" s="87"/>
      <c r="C11" s="87"/>
      <c r="D11" s="87"/>
      <c r="E11" s="77"/>
      <c r="F11" s="87"/>
      <c r="G11" s="87"/>
    </row>
    <row r="12" spans="1:7" ht="15">
      <c r="A12" s="79"/>
      <c r="B12" s="87"/>
      <c r="C12" s="87"/>
      <c r="D12" s="87"/>
      <c r="E12" s="77"/>
      <c r="F12" s="87"/>
      <c r="G12" s="87"/>
    </row>
    <row r="13" spans="1:7" ht="15">
      <c r="A13" s="79"/>
      <c r="B13" s="87" t="s">
        <v>168</v>
      </c>
      <c r="C13" s="87" t="s">
        <v>169</v>
      </c>
      <c r="D13" s="87"/>
      <c r="E13" s="77"/>
      <c r="F13" s="87"/>
      <c r="G13" s="87"/>
    </row>
    <row r="14" spans="1:2" ht="15">
      <c r="A14" s="3"/>
      <c r="B14" s="15" t="s">
        <v>170</v>
      </c>
    </row>
    <row r="15" spans="1:7" ht="15">
      <c r="A15" s="3"/>
      <c r="B15" s="77" t="s">
        <v>170</v>
      </c>
      <c r="C15" s="77" t="s">
        <v>171</v>
      </c>
      <c r="D15" s="77"/>
      <c r="E15" s="77"/>
      <c r="F15" s="77"/>
      <c r="G15" s="77"/>
    </row>
    <row r="16" spans="1:7" ht="15">
      <c r="A16" s="3"/>
      <c r="B16" s="77" t="s">
        <v>170</v>
      </c>
      <c r="C16" s="78" t="s">
        <v>171</v>
      </c>
      <c r="D16" s="77"/>
      <c r="E16" s="77"/>
      <c r="F16" s="77"/>
      <c r="G16" s="77"/>
    </row>
    <row r="17" spans="1:7" ht="15">
      <c r="A17" s="3"/>
      <c r="B17" s="88" t="s">
        <v>170</v>
      </c>
      <c r="C17" s="88"/>
      <c r="D17" s="88"/>
      <c r="E17" s="88"/>
      <c r="F17" s="88"/>
      <c r="G17" s="88"/>
    </row>
    <row r="18" spans="1:7" ht="15">
      <c r="A18" s="3"/>
      <c r="B18" s="88" t="s">
        <v>170</v>
      </c>
      <c r="C18" s="88" t="s">
        <v>171</v>
      </c>
      <c r="D18" s="88"/>
      <c r="E18" s="88"/>
      <c r="F18" s="88"/>
      <c r="G18" s="88"/>
    </row>
    <row r="19" spans="1:7" ht="15">
      <c r="A19" s="3"/>
      <c r="B19" s="88"/>
      <c r="C19" s="88"/>
      <c r="D19" s="88"/>
      <c r="E19" s="88"/>
      <c r="F19" s="88"/>
      <c r="G19" s="88"/>
    </row>
    <row r="20" spans="2:7" ht="15">
      <c r="B20" s="88" t="s">
        <v>170</v>
      </c>
      <c r="C20" s="88" t="s">
        <v>172</v>
      </c>
      <c r="D20" s="88"/>
      <c r="E20" s="88"/>
      <c r="F20" s="88"/>
      <c r="G20" s="88"/>
    </row>
    <row r="21" spans="2:7" ht="15">
      <c r="B21" s="88" t="s">
        <v>170</v>
      </c>
      <c r="C21" s="88" t="s">
        <v>173</v>
      </c>
      <c r="D21" s="88"/>
      <c r="E21" s="88"/>
      <c r="F21" s="88"/>
      <c r="G21" s="88"/>
    </row>
    <row r="22" spans="2:7" ht="15">
      <c r="B22" s="88" t="s">
        <v>170</v>
      </c>
      <c r="C22" s="88" t="s">
        <v>174</v>
      </c>
      <c r="D22" s="88"/>
      <c r="E22" s="88"/>
      <c r="F22" s="88"/>
      <c r="G22" s="88"/>
    </row>
    <row r="23" spans="2:7" ht="15">
      <c r="B23" s="88" t="s">
        <v>170</v>
      </c>
      <c r="C23" s="88" t="s">
        <v>175</v>
      </c>
      <c r="D23" s="88"/>
      <c r="E23" s="88"/>
      <c r="F23" s="88"/>
      <c r="G23" s="88"/>
    </row>
    <row r="24" spans="2:7" ht="15">
      <c r="B24" s="88" t="s">
        <v>170</v>
      </c>
      <c r="C24" s="88" t="s">
        <v>176</v>
      </c>
      <c r="D24" s="88"/>
      <c r="E24" s="88"/>
      <c r="F24" s="88"/>
      <c r="G24" s="88"/>
    </row>
    <row r="25" spans="2:6" ht="15">
      <c r="B25" s="26" t="s">
        <v>170</v>
      </c>
      <c r="C25" s="26" t="s">
        <v>177</v>
      </c>
      <c r="D25" s="26"/>
      <c r="E25" s="89"/>
      <c r="F25" s="89"/>
    </row>
    <row r="26" spans="2:4" ht="15">
      <c r="B26" s="26" t="s">
        <v>170</v>
      </c>
      <c r="C26" s="26" t="s">
        <v>178</v>
      </c>
      <c r="D26" s="26"/>
    </row>
    <row r="27" spans="2:3" ht="15">
      <c r="B27" s="15" t="s">
        <v>170</v>
      </c>
      <c r="C27" s="15" t="s">
        <v>179</v>
      </c>
    </row>
    <row r="28" spans="2:3" ht="15">
      <c r="B28" s="15" t="s">
        <v>170</v>
      </c>
      <c r="C28" s="15" t="s">
        <v>180</v>
      </c>
    </row>
    <row r="29" spans="2:3" ht="15">
      <c r="B29" s="26" t="s">
        <v>170</v>
      </c>
      <c r="C29" s="15" t="s">
        <v>181</v>
      </c>
    </row>
    <row r="30" spans="2:4" ht="15">
      <c r="B30" s="26" t="s">
        <v>170</v>
      </c>
      <c r="C30" s="26" t="s">
        <v>182</v>
      </c>
      <c r="D30" s="26"/>
    </row>
    <row r="31" spans="2:4" ht="15">
      <c r="B31" s="26" t="s">
        <v>170</v>
      </c>
      <c r="C31" s="26" t="s">
        <v>183</v>
      </c>
      <c r="D31" s="26"/>
    </row>
    <row r="32" spans="2:4" ht="15">
      <c r="B32" s="26" t="s">
        <v>170</v>
      </c>
      <c r="C32" s="26" t="s">
        <v>184</v>
      </c>
      <c r="D32" s="26"/>
    </row>
    <row r="33" spans="2:4" ht="15">
      <c r="B33" s="26" t="s">
        <v>170</v>
      </c>
      <c r="C33" s="26" t="s">
        <v>17</v>
      </c>
      <c r="D33" s="26"/>
    </row>
    <row r="34" spans="2:4" ht="15">
      <c r="B34" s="26"/>
      <c r="C34" s="26"/>
      <c r="D34" s="26"/>
    </row>
    <row r="35" spans="2:4" ht="15">
      <c r="B35" s="26"/>
      <c r="C35" s="26" t="s">
        <v>170</v>
      </c>
      <c r="D35" s="26"/>
    </row>
    <row r="36" spans="2:4" ht="15">
      <c r="B36" s="26"/>
      <c r="C36" s="26"/>
      <c r="D36" s="26"/>
    </row>
    <row r="40" ht="15">
      <c r="B40" s="26"/>
    </row>
    <row r="41" spans="2:4" ht="15">
      <c r="B41" s="26"/>
      <c r="C41" s="26"/>
      <c r="D41" s="26"/>
    </row>
    <row r="42" spans="2:4" ht="15">
      <c r="B42" s="26"/>
      <c r="C42" s="26"/>
      <c r="D42" s="26"/>
    </row>
    <row r="43" spans="2:4" ht="15">
      <c r="B43" s="26"/>
      <c r="C43" s="26"/>
      <c r="D43" s="26"/>
    </row>
    <row r="44" spans="2:4" ht="15">
      <c r="B44" s="26"/>
      <c r="C44" s="26"/>
      <c r="D44" s="26"/>
    </row>
    <row r="45" spans="2:4" ht="15">
      <c r="B45" s="26"/>
      <c r="C45" s="26"/>
      <c r="D45" s="26"/>
    </row>
    <row r="46" spans="2:7" ht="15">
      <c r="B46" s="26"/>
      <c r="C46" s="26"/>
      <c r="D46" s="26"/>
      <c r="G46" s="89"/>
    </row>
    <row r="47" spans="2:7" ht="15">
      <c r="B47" s="26"/>
      <c r="C47" s="26"/>
      <c r="D47" s="26"/>
      <c r="G47" s="89"/>
    </row>
    <row r="52" ht="15">
      <c r="B52" s="26"/>
    </row>
    <row r="53" spans="2:4" ht="15">
      <c r="B53" s="26"/>
      <c r="C53" s="26"/>
      <c r="D53" s="26"/>
    </row>
    <row r="54" spans="2:4" ht="15">
      <c r="B54" s="26"/>
      <c r="C54" s="26"/>
      <c r="D54" s="26"/>
    </row>
    <row r="55" spans="2:4" ht="15">
      <c r="B55" s="26"/>
      <c r="C55" s="26"/>
      <c r="D55" s="26"/>
    </row>
    <row r="56" spans="2:4" ht="15">
      <c r="B56" s="26"/>
      <c r="C56" s="26"/>
      <c r="D56" s="26"/>
    </row>
    <row r="57" spans="2:4" ht="15">
      <c r="B57" s="26"/>
      <c r="C57" s="26"/>
      <c r="D57" s="26"/>
    </row>
    <row r="58" spans="2:4" ht="15">
      <c r="B58" s="26"/>
      <c r="C58" s="26"/>
      <c r="D58" s="26"/>
    </row>
    <row r="59" spans="2:4" ht="15">
      <c r="B59" s="26"/>
      <c r="C59" s="26"/>
      <c r="D59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15.00390625" style="7" bestFit="1" customWidth="1"/>
    <col min="3" max="3" width="12.375" style="7" bestFit="1" customWidth="1"/>
    <col min="4" max="4" width="12.625" style="7" bestFit="1" customWidth="1"/>
    <col min="5" max="16384" width="9.125" style="7" customWidth="1"/>
  </cols>
  <sheetData>
    <row r="1" ht="15">
      <c r="A1" s="81" t="s">
        <v>185</v>
      </c>
    </row>
    <row r="2" ht="15">
      <c r="A2" s="81" t="s">
        <v>186</v>
      </c>
    </row>
    <row r="3" ht="15">
      <c r="A3" s="81" t="s">
        <v>187</v>
      </c>
    </row>
    <row r="4" spans="2:4" ht="15">
      <c r="B4" s="55"/>
      <c r="C4" s="1"/>
      <c r="D4" s="1"/>
    </row>
    <row r="5" spans="2:4" ht="15">
      <c r="B5" s="83" t="s">
        <v>153</v>
      </c>
      <c r="C5" s="83" t="s">
        <v>154</v>
      </c>
      <c r="D5" s="83" t="s">
        <v>155</v>
      </c>
    </row>
    <row r="6" spans="1:4" ht="15">
      <c r="A6" s="55">
        <v>2001</v>
      </c>
      <c r="B6" s="1">
        <v>5.4</v>
      </c>
      <c r="C6" s="1">
        <v>3.4</v>
      </c>
      <c r="D6" s="1">
        <v>23</v>
      </c>
    </row>
    <row r="7" spans="1:4" ht="15">
      <c r="A7" s="55">
        <v>2002</v>
      </c>
      <c r="B7" s="1">
        <v>5.3</v>
      </c>
      <c r="C7" s="1">
        <v>3.2</v>
      </c>
      <c r="D7" s="1">
        <v>23.3</v>
      </c>
    </row>
    <row r="8" spans="1:4" ht="15">
      <c r="A8" s="55">
        <v>2003</v>
      </c>
      <c r="B8" s="1">
        <v>5.7</v>
      </c>
      <c r="C8" s="1">
        <v>3.4</v>
      </c>
      <c r="D8" s="1">
        <v>22.3</v>
      </c>
    </row>
    <row r="9" spans="1:4" ht="15">
      <c r="A9" s="55">
        <v>2004</v>
      </c>
      <c r="B9" s="1">
        <v>5.4</v>
      </c>
      <c r="C9" s="1">
        <v>2.8</v>
      </c>
      <c r="D9" s="1">
        <v>22.1</v>
      </c>
    </row>
    <row r="10" spans="1:4" ht="15">
      <c r="A10" s="55">
        <v>2005</v>
      </c>
      <c r="B10" s="1">
        <v>5.4</v>
      </c>
      <c r="C10" s="1">
        <v>3</v>
      </c>
      <c r="D10" s="1">
        <v>22.2</v>
      </c>
    </row>
    <row r="11" spans="1:4" ht="15">
      <c r="A11" s="55">
        <v>2006</v>
      </c>
      <c r="B11" s="1">
        <v>5.4</v>
      </c>
      <c r="C11" s="1">
        <v>2.8</v>
      </c>
      <c r="D11" s="1">
        <v>22.6</v>
      </c>
    </row>
    <row r="12" spans="1:4" ht="15">
      <c r="A12" s="55">
        <v>2007</v>
      </c>
      <c r="B12" s="1">
        <v>5.5</v>
      </c>
      <c r="C12" s="1">
        <v>2.7</v>
      </c>
      <c r="D12" s="1">
        <v>22.2</v>
      </c>
    </row>
    <row r="13" spans="1:4" ht="15">
      <c r="A13" s="55">
        <v>2008</v>
      </c>
      <c r="B13" s="1">
        <v>5.5</v>
      </c>
      <c r="C13" s="1">
        <v>3</v>
      </c>
      <c r="D13" s="1">
        <v>22.2</v>
      </c>
    </row>
    <row r="14" spans="1:4" ht="15">
      <c r="A14" s="55">
        <v>2009</v>
      </c>
      <c r="B14" s="1">
        <v>5.4</v>
      </c>
      <c r="C14" s="1">
        <v>2.8</v>
      </c>
      <c r="D14" s="1">
        <v>21.7</v>
      </c>
    </row>
    <row r="15" spans="1:4" ht="15">
      <c r="A15" s="55">
        <v>2010</v>
      </c>
      <c r="B15" s="1">
        <v>5.6</v>
      </c>
      <c r="C15" s="1">
        <v>2.8</v>
      </c>
      <c r="D15" s="1">
        <v>21.6</v>
      </c>
    </row>
    <row r="16" spans="1:4" ht="15">
      <c r="A16" s="55">
        <v>2011</v>
      </c>
      <c r="B16" s="1">
        <v>5.7</v>
      </c>
      <c r="C16" s="1">
        <v>2.8</v>
      </c>
      <c r="D16" s="1">
        <v>21.4</v>
      </c>
    </row>
    <row r="17" ht="15">
      <c r="D17" s="15"/>
    </row>
    <row r="18" ht="15">
      <c r="D18" s="15"/>
    </row>
    <row r="19" ht="15">
      <c r="D19" s="15"/>
    </row>
    <row r="20" ht="15">
      <c r="D20" s="15"/>
    </row>
    <row r="21" ht="15">
      <c r="D21" s="15"/>
    </row>
    <row r="22" ht="15">
      <c r="D22" s="15"/>
    </row>
    <row r="30" ht="14.25" customHeight="1"/>
    <row r="31" ht="12.75" customHeight="1"/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125" style="7" customWidth="1"/>
    <col min="2" max="4" width="9.125" style="7" customWidth="1"/>
    <col min="5" max="5" width="9.125" style="15" customWidth="1"/>
    <col min="6" max="6" width="9.125" style="7" customWidth="1"/>
    <col min="7" max="8" width="12.25390625" style="15" customWidth="1"/>
    <col min="9" max="9" width="11.875" style="7" customWidth="1"/>
    <col min="10" max="16384" width="9.125" style="7" customWidth="1"/>
  </cols>
  <sheetData>
    <row r="1" spans="1:13" ht="15">
      <c r="A1" s="81" t="s">
        <v>188</v>
      </c>
      <c r="B1" s="82"/>
      <c r="C1" s="82"/>
      <c r="D1" s="82"/>
      <c r="E1" s="83"/>
      <c r="F1" s="82"/>
      <c r="G1" s="83"/>
      <c r="H1" s="83"/>
      <c r="I1" s="82"/>
      <c r="J1" s="82"/>
      <c r="K1" s="82"/>
      <c r="L1" s="82"/>
      <c r="M1" s="82"/>
    </row>
    <row r="2" spans="1:13" ht="15">
      <c r="A2" s="81" t="s">
        <v>189</v>
      </c>
      <c r="B2" s="82"/>
      <c r="C2" s="82"/>
      <c r="D2" s="82"/>
      <c r="E2" s="83"/>
      <c r="F2" s="82"/>
      <c r="G2" s="83"/>
      <c r="H2" s="83"/>
      <c r="I2" s="82"/>
      <c r="J2" s="82"/>
      <c r="K2" s="82"/>
      <c r="L2" s="82"/>
      <c r="M2" s="82"/>
    </row>
    <row r="3" spans="1:10" ht="15">
      <c r="A3" s="81" t="s">
        <v>187</v>
      </c>
      <c r="B3" s="82"/>
      <c r="C3" s="82"/>
      <c r="D3" s="82"/>
      <c r="E3" s="83"/>
      <c r="F3" s="82"/>
      <c r="G3" s="83"/>
      <c r="H3" s="83"/>
      <c r="I3" s="82"/>
      <c r="J3" s="82"/>
    </row>
    <row r="4" ht="15">
      <c r="J4" s="85"/>
    </row>
    <row r="5" spans="2:13" ht="15">
      <c r="B5" s="83"/>
      <c r="C5" s="83"/>
      <c r="D5" s="83"/>
      <c r="E5" s="83"/>
      <c r="F5" s="83"/>
      <c r="G5" s="83"/>
      <c r="H5" s="83"/>
      <c r="I5" s="83"/>
      <c r="J5" s="90"/>
      <c r="K5" s="83"/>
      <c r="L5" s="83"/>
      <c r="M5" s="90"/>
    </row>
    <row r="6" spans="2:13" ht="15">
      <c r="B6" s="15" t="s">
        <v>49</v>
      </c>
      <c r="C6" s="15" t="s">
        <v>2</v>
      </c>
      <c r="D6" s="15" t="s">
        <v>161</v>
      </c>
      <c r="E6" s="15">
        <v>585.3</v>
      </c>
      <c r="F6" s="15" t="s">
        <v>162</v>
      </c>
      <c r="G6" s="15" t="s">
        <v>163</v>
      </c>
      <c r="I6" s="15"/>
      <c r="J6" s="15"/>
      <c r="K6" s="15"/>
      <c r="L6" s="15"/>
      <c r="M6" s="15"/>
    </row>
    <row r="7" spans="1:13" ht="15">
      <c r="A7" s="55" t="s">
        <v>14</v>
      </c>
      <c r="B7" s="2">
        <v>17.374</v>
      </c>
      <c r="C7" s="1">
        <v>24.148</v>
      </c>
      <c r="D7" s="1">
        <v>22.471</v>
      </c>
      <c r="E7" s="1">
        <v>23.995</v>
      </c>
      <c r="F7" s="1">
        <v>26.354</v>
      </c>
      <c r="G7" s="2">
        <v>23.872</v>
      </c>
      <c r="H7" s="1"/>
      <c r="I7" s="1"/>
      <c r="J7" s="1"/>
      <c r="K7" s="1"/>
      <c r="L7" s="1"/>
      <c r="M7" s="1"/>
    </row>
    <row r="8" spans="1:13" ht="15">
      <c r="A8" s="55" t="s">
        <v>190</v>
      </c>
      <c r="B8" s="2">
        <v>16.945</v>
      </c>
      <c r="C8" s="1">
        <v>25.039</v>
      </c>
      <c r="D8" s="1">
        <v>20.593</v>
      </c>
      <c r="E8" s="1">
        <v>22.908</v>
      </c>
      <c r="F8" s="1">
        <v>31.129</v>
      </c>
      <c r="G8" s="2">
        <v>25.819</v>
      </c>
      <c r="H8" s="1"/>
      <c r="I8" s="1"/>
      <c r="J8" s="1"/>
      <c r="K8" s="1"/>
      <c r="L8" s="1"/>
      <c r="M8" s="1"/>
    </row>
    <row r="9" spans="1:13" ht="15">
      <c r="A9" s="55" t="s">
        <v>191</v>
      </c>
      <c r="B9" s="2">
        <v>17.132</v>
      </c>
      <c r="C9" s="1">
        <v>25.707</v>
      </c>
      <c r="D9" s="1">
        <v>23.03</v>
      </c>
      <c r="E9" s="1">
        <v>26.408</v>
      </c>
      <c r="F9" s="1">
        <v>25.645</v>
      </c>
      <c r="G9" s="2">
        <v>25.614</v>
      </c>
      <c r="H9" s="1"/>
      <c r="I9" s="1"/>
      <c r="J9" s="1"/>
      <c r="K9" s="1"/>
      <c r="L9" s="1"/>
      <c r="M9" s="1"/>
    </row>
    <row r="10" spans="1:13" ht="15">
      <c r="A10" s="55" t="s">
        <v>146</v>
      </c>
      <c r="B10" s="2">
        <v>17.52</v>
      </c>
      <c r="C10" s="1">
        <v>24.272</v>
      </c>
      <c r="D10" s="1">
        <v>23.384</v>
      </c>
      <c r="E10" s="1">
        <v>24.068</v>
      </c>
      <c r="F10" s="1">
        <v>26.803</v>
      </c>
      <c r="G10" s="2">
        <v>23.779</v>
      </c>
      <c r="H10" s="1"/>
      <c r="I10" s="1"/>
      <c r="J10" s="1"/>
      <c r="K10" s="1"/>
      <c r="L10" s="1"/>
      <c r="M10" s="1"/>
    </row>
    <row r="11" spans="1:13" ht="15">
      <c r="A11" s="55" t="s">
        <v>147</v>
      </c>
      <c r="B11" s="2">
        <v>17.608</v>
      </c>
      <c r="C11" s="1">
        <v>22.66</v>
      </c>
      <c r="D11" s="1">
        <v>21.595</v>
      </c>
      <c r="E11" s="1">
        <v>22.746</v>
      </c>
      <c r="F11" s="1">
        <v>24.431</v>
      </c>
      <c r="G11" s="2">
        <v>22.154</v>
      </c>
      <c r="H11" s="1"/>
      <c r="I11" s="1"/>
      <c r="J11" s="1"/>
      <c r="K11" s="1"/>
      <c r="L11" s="1"/>
      <c r="M11" s="1"/>
    </row>
    <row r="12" spans="1:13" ht="15">
      <c r="A12" s="55" t="s">
        <v>23</v>
      </c>
      <c r="B12" s="2">
        <v>18.21</v>
      </c>
      <c r="C12" s="1">
        <v>24.593</v>
      </c>
      <c r="D12" s="1">
        <v>22.727</v>
      </c>
      <c r="E12" s="1">
        <v>24.442</v>
      </c>
      <c r="F12" s="1">
        <v>26.824</v>
      </c>
      <c r="G12" s="2">
        <v>24.403</v>
      </c>
      <c r="H12" s="1"/>
      <c r="I12" s="1"/>
      <c r="J12" s="1"/>
      <c r="K12" s="1"/>
      <c r="L12" s="1"/>
      <c r="M12" s="1"/>
    </row>
    <row r="13" spans="1:13" ht="15">
      <c r="A13" s="55" t="s">
        <v>24</v>
      </c>
      <c r="B13" s="2">
        <v>16.817</v>
      </c>
      <c r="C13" s="1">
        <v>23.761</v>
      </c>
      <c r="D13" s="1">
        <v>22.231</v>
      </c>
      <c r="E13" s="1">
        <v>23.593</v>
      </c>
      <c r="F13" s="1">
        <v>25.992</v>
      </c>
      <c r="G13" s="2">
        <v>23.411</v>
      </c>
      <c r="H13" s="1"/>
      <c r="I13" s="1"/>
      <c r="J13" s="1"/>
      <c r="K13" s="1"/>
      <c r="L13" s="1"/>
      <c r="M13" s="1"/>
    </row>
    <row r="14" spans="1:13" ht="15">
      <c r="A14" s="55" t="s">
        <v>111</v>
      </c>
      <c r="B14" s="2">
        <v>17.135</v>
      </c>
      <c r="C14" s="1">
        <v>23.783</v>
      </c>
      <c r="D14" s="1">
        <v>22.429</v>
      </c>
      <c r="E14" s="1">
        <v>23.52</v>
      </c>
      <c r="F14" s="1">
        <v>26.123</v>
      </c>
      <c r="G14" s="2">
        <v>23.524</v>
      </c>
      <c r="H14" s="1"/>
      <c r="I14" s="1"/>
      <c r="J14" s="1"/>
      <c r="K14" s="1"/>
      <c r="L14" s="1"/>
      <c r="M14" s="1"/>
    </row>
    <row r="15" spans="1:13" ht="15">
      <c r="A15" s="55" t="s">
        <v>112</v>
      </c>
      <c r="B15" s="2">
        <v>20.016</v>
      </c>
      <c r="C15" s="1">
        <v>26.161</v>
      </c>
      <c r="D15" s="1">
        <v>23.958</v>
      </c>
      <c r="E15" s="1">
        <v>27.223</v>
      </c>
      <c r="F15" s="1">
        <v>26.112</v>
      </c>
      <c r="G15" s="2">
        <v>25.629</v>
      </c>
      <c r="H15" s="1"/>
      <c r="I15" s="1"/>
      <c r="J15" s="1"/>
      <c r="K15" s="1"/>
      <c r="L15" s="1"/>
      <c r="M15" s="1"/>
    </row>
    <row r="16" spans="1:13" ht="15">
      <c r="A16" s="55" t="s">
        <v>27</v>
      </c>
      <c r="B16" s="2">
        <v>17.582</v>
      </c>
      <c r="C16" s="1">
        <v>25.321</v>
      </c>
      <c r="D16" s="1">
        <v>19.737</v>
      </c>
      <c r="E16" s="1">
        <v>24.15</v>
      </c>
      <c r="F16" s="1">
        <v>29.964</v>
      </c>
      <c r="G16" s="2">
        <v>25.67</v>
      </c>
      <c r="H16" s="1"/>
      <c r="I16" s="1"/>
      <c r="J16" s="1"/>
      <c r="K16" s="1"/>
      <c r="L16" s="1"/>
      <c r="M16" s="1"/>
    </row>
    <row r="17" spans="1:13" ht="15">
      <c r="A17" s="55" t="s">
        <v>192</v>
      </c>
      <c r="B17" s="1">
        <v>4.158</v>
      </c>
      <c r="C17" s="1">
        <v>5.693</v>
      </c>
      <c r="D17" s="1">
        <v>5.147</v>
      </c>
      <c r="E17" s="1">
        <v>5.27</v>
      </c>
      <c r="F17" s="1">
        <v>6.94</v>
      </c>
      <c r="G17" s="1">
        <v>5.77</v>
      </c>
      <c r="H17" s="1"/>
      <c r="I17" s="1"/>
      <c r="J17" s="1"/>
      <c r="K17" s="1"/>
      <c r="L17" s="1"/>
      <c r="M17" s="1"/>
    </row>
    <row r="18" spans="1:13" ht="15">
      <c r="A18" s="55" t="s">
        <v>193</v>
      </c>
      <c r="B18" s="1">
        <v>1.75</v>
      </c>
      <c r="C18" s="1">
        <v>2.772</v>
      </c>
      <c r="D18" s="1">
        <v>2.792</v>
      </c>
      <c r="E18" s="1">
        <v>2.524</v>
      </c>
      <c r="F18" s="1">
        <v>3.791</v>
      </c>
      <c r="G18" s="1">
        <v>2.664</v>
      </c>
      <c r="H18" s="1"/>
      <c r="I18" s="1"/>
      <c r="J18" s="1"/>
      <c r="K18" s="1"/>
      <c r="L18" s="1"/>
      <c r="M18" s="1"/>
    </row>
    <row r="19" spans="1:13" ht="15">
      <c r="A19" s="55" t="s">
        <v>194</v>
      </c>
      <c r="B19" s="1">
        <v>15.623</v>
      </c>
      <c r="C19" s="1">
        <v>21.376</v>
      </c>
      <c r="D19" s="1">
        <v>19.679</v>
      </c>
      <c r="E19" s="1">
        <v>21.471</v>
      </c>
      <c r="F19" s="1">
        <v>22.562</v>
      </c>
      <c r="G19" s="1">
        <v>21.208</v>
      </c>
      <c r="H19" s="1"/>
      <c r="I19" s="1"/>
      <c r="J19" s="1"/>
      <c r="K19" s="1"/>
      <c r="L19" s="1"/>
      <c r="M19" s="1"/>
    </row>
    <row r="20" spans="1:13" ht="15">
      <c r="A20" s="81"/>
      <c r="B20" s="1"/>
      <c r="C20" s="1"/>
      <c r="D20" s="1"/>
      <c r="E20" s="1"/>
      <c r="F20" s="1"/>
      <c r="G20" s="1"/>
      <c r="J20" s="84"/>
      <c r="K20" s="84"/>
      <c r="L20" s="84"/>
      <c r="M20" s="84"/>
    </row>
    <row r="21" spans="2:7" ht="15">
      <c r="B21" s="2"/>
      <c r="C21" s="2"/>
      <c r="D21" s="2"/>
      <c r="E21" s="2"/>
      <c r="F21" s="2"/>
      <c r="G21" s="2"/>
    </row>
    <row r="22" spans="1:7" ht="15">
      <c r="A22" s="55"/>
      <c r="E22" s="1"/>
      <c r="G22" s="7"/>
    </row>
    <row r="23" spans="1:7" ht="15">
      <c r="A23" s="55"/>
      <c r="E23" s="1"/>
      <c r="G23" s="7"/>
    </row>
    <row r="24" ht="15">
      <c r="A24" s="55"/>
    </row>
    <row r="28" ht="14.25" customHeight="1"/>
    <row r="29" ht="12.75" customHeight="1"/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0"/>
  <sheetViews>
    <sheetView showGridLines="0" zoomScalePageLayoutView="0" workbookViewId="0" topLeftCell="A1">
      <selection activeCell="L29" sqref="L29:L30"/>
    </sheetView>
  </sheetViews>
  <sheetFormatPr defaultColWidth="9.00390625" defaultRowHeight="12.75"/>
  <cols>
    <col min="1" max="1" width="8.25390625" style="7" customWidth="1"/>
    <col min="2" max="3" width="14.75390625" style="7" customWidth="1"/>
    <col min="4" max="5" width="15.75390625" style="7" customWidth="1"/>
    <col min="6" max="6" width="15.75390625" style="15" customWidth="1"/>
    <col min="7" max="7" width="13.00390625" style="7" customWidth="1"/>
    <col min="8" max="8" width="12.25390625" style="15" customWidth="1"/>
    <col min="9" max="9" width="11.875" style="7" customWidth="1"/>
    <col min="10" max="16384" width="9.125" style="7" customWidth="1"/>
  </cols>
  <sheetData>
    <row r="1" spans="1:13" ht="15">
      <c r="A1" s="81" t="s">
        <v>207</v>
      </c>
      <c r="B1" s="82"/>
      <c r="C1" s="82"/>
      <c r="D1" s="82"/>
      <c r="E1" s="82"/>
      <c r="F1" s="83"/>
      <c r="G1" s="82"/>
      <c r="H1" s="83"/>
      <c r="I1" s="82"/>
      <c r="J1" s="82"/>
      <c r="K1" s="82"/>
      <c r="L1" s="82"/>
      <c r="M1" s="82"/>
    </row>
    <row r="2" spans="1:13" ht="15">
      <c r="A2" s="81" t="s">
        <v>208</v>
      </c>
      <c r="B2" s="82"/>
      <c r="C2" s="82"/>
      <c r="D2" s="82"/>
      <c r="E2" s="82"/>
      <c r="F2" s="83"/>
      <c r="G2" s="82"/>
      <c r="H2" s="83"/>
      <c r="I2" s="82"/>
      <c r="J2" s="82"/>
      <c r="K2" s="82"/>
      <c r="L2" s="82"/>
      <c r="M2" s="82"/>
    </row>
    <row r="3" spans="2:10" ht="15">
      <c r="B3" s="82"/>
      <c r="C3" s="82"/>
      <c r="D3" s="82"/>
      <c r="E3" s="82"/>
      <c r="F3" s="83"/>
      <c r="G3" s="82"/>
      <c r="H3" s="83"/>
      <c r="I3" s="82"/>
      <c r="J3" s="82"/>
    </row>
    <row r="4" spans="2:10" ht="15">
      <c r="B4" s="3" t="s">
        <v>209</v>
      </c>
      <c r="E4" s="3" t="s">
        <v>210</v>
      </c>
      <c r="G4" s="3"/>
      <c r="J4" s="85"/>
    </row>
    <row r="5" spans="1:13" ht="15">
      <c r="A5" s="81"/>
      <c r="B5" s="83" t="s">
        <v>153</v>
      </c>
      <c r="C5" s="83" t="s">
        <v>154</v>
      </c>
      <c r="D5" s="83" t="s">
        <v>155</v>
      </c>
      <c r="E5" s="83" t="s">
        <v>153</v>
      </c>
      <c r="F5" s="83" t="s">
        <v>154</v>
      </c>
      <c r="G5" s="83" t="s">
        <v>155</v>
      </c>
      <c r="H5" s="83"/>
      <c r="I5" s="83"/>
      <c r="J5" s="90"/>
      <c r="K5" s="83"/>
      <c r="L5" s="83"/>
      <c r="M5" s="90"/>
    </row>
    <row r="6" spans="1:13" ht="15">
      <c r="A6" s="100" t="s">
        <v>211</v>
      </c>
      <c r="B6" s="2" t="s">
        <v>212</v>
      </c>
      <c r="C6" s="2" t="s">
        <v>212</v>
      </c>
      <c r="D6" s="2">
        <v>20.997</v>
      </c>
      <c r="E6" s="2" t="s">
        <v>212</v>
      </c>
      <c r="F6" s="2" t="s">
        <v>212</v>
      </c>
      <c r="G6" s="2">
        <v>22.532</v>
      </c>
      <c r="H6" s="1"/>
      <c r="I6" s="1"/>
      <c r="J6" s="1"/>
      <c r="K6" s="1"/>
      <c r="L6" s="1"/>
      <c r="M6" s="1"/>
    </row>
    <row r="7" spans="1:13" ht="15">
      <c r="A7" s="100" t="s">
        <v>213</v>
      </c>
      <c r="B7" s="2" t="s">
        <v>212</v>
      </c>
      <c r="C7" s="2" t="s">
        <v>212</v>
      </c>
      <c r="D7" s="2">
        <v>21.37</v>
      </c>
      <c r="E7" s="2" t="s">
        <v>212</v>
      </c>
      <c r="F7" s="2" t="s">
        <v>212</v>
      </c>
      <c r="G7" s="2">
        <v>21.123</v>
      </c>
      <c r="H7" s="1"/>
      <c r="I7" s="1"/>
      <c r="J7" s="2"/>
      <c r="K7" s="2"/>
      <c r="L7" s="2"/>
      <c r="M7" s="2"/>
    </row>
    <row r="8" spans="1:13" ht="15">
      <c r="A8" s="100" t="s">
        <v>214</v>
      </c>
      <c r="B8" s="2" t="s">
        <v>212</v>
      </c>
      <c r="C8" s="2" t="s">
        <v>212</v>
      </c>
      <c r="D8" s="2">
        <v>20.715</v>
      </c>
      <c r="E8" s="2" t="s">
        <v>212</v>
      </c>
      <c r="F8" s="2" t="s">
        <v>212</v>
      </c>
      <c r="G8" s="2">
        <v>19.747</v>
      </c>
      <c r="H8" s="1"/>
      <c r="I8" s="1"/>
      <c r="J8" s="1"/>
      <c r="K8" s="1"/>
      <c r="L8" s="1"/>
      <c r="M8" s="1"/>
    </row>
    <row r="9" spans="1:12" ht="15">
      <c r="A9" s="100" t="s">
        <v>215</v>
      </c>
      <c r="B9" s="2" t="s">
        <v>212</v>
      </c>
      <c r="C9" s="2" t="s">
        <v>212</v>
      </c>
      <c r="D9" s="2">
        <v>23.661</v>
      </c>
      <c r="E9" s="2" t="s">
        <v>212</v>
      </c>
      <c r="F9" s="2" t="s">
        <v>212</v>
      </c>
      <c r="G9" s="2">
        <v>24.272</v>
      </c>
      <c r="H9" s="1"/>
      <c r="I9" s="1"/>
      <c r="K9" s="84"/>
      <c r="L9" s="1"/>
    </row>
    <row r="10" spans="1:13" ht="15">
      <c r="A10" s="100" t="s">
        <v>216</v>
      </c>
      <c r="B10" s="2" t="s">
        <v>212</v>
      </c>
      <c r="C10" s="2" t="s">
        <v>212</v>
      </c>
      <c r="D10" s="2">
        <v>24.606</v>
      </c>
      <c r="E10" s="2" t="s">
        <v>212</v>
      </c>
      <c r="F10" s="2" t="s">
        <v>212</v>
      </c>
      <c r="G10" s="2">
        <v>25.98</v>
      </c>
      <c r="H10" s="1"/>
      <c r="I10" s="1"/>
      <c r="K10" s="84"/>
      <c r="L10" s="2"/>
      <c r="M10" s="15"/>
    </row>
    <row r="11" spans="1:12" ht="15">
      <c r="A11" s="100" t="s">
        <v>217</v>
      </c>
      <c r="B11" s="2" t="s">
        <v>212</v>
      </c>
      <c r="C11" s="2" t="s">
        <v>212</v>
      </c>
      <c r="D11" s="2">
        <v>24.427</v>
      </c>
      <c r="E11" s="2" t="s">
        <v>212</v>
      </c>
      <c r="F11" s="2" t="s">
        <v>212</v>
      </c>
      <c r="G11" s="2">
        <v>25.758</v>
      </c>
      <c r="H11" s="1"/>
      <c r="I11" s="1"/>
      <c r="K11" s="84"/>
      <c r="L11" s="1"/>
    </row>
    <row r="12" spans="1:13" ht="15">
      <c r="A12" s="100" t="s">
        <v>218</v>
      </c>
      <c r="B12" s="2" t="s">
        <v>212</v>
      </c>
      <c r="C12" s="2" t="s">
        <v>212</v>
      </c>
      <c r="D12" s="2">
        <v>29.384</v>
      </c>
      <c r="E12" s="2" t="s">
        <v>212</v>
      </c>
      <c r="F12" s="2" t="s">
        <v>212</v>
      </c>
      <c r="G12" s="2">
        <v>29.092</v>
      </c>
      <c r="H12" s="7"/>
      <c r="J12" s="84"/>
      <c r="K12" s="84"/>
      <c r="L12" s="84"/>
      <c r="M12" s="84"/>
    </row>
    <row r="13" spans="1:13" ht="15">
      <c r="A13" s="100" t="s">
        <v>219</v>
      </c>
      <c r="B13" s="2" t="s">
        <v>212</v>
      </c>
      <c r="C13" s="2" t="s">
        <v>212</v>
      </c>
      <c r="D13" s="2">
        <v>43.472</v>
      </c>
      <c r="E13" s="2" t="s">
        <v>212</v>
      </c>
      <c r="F13" s="2" t="s">
        <v>212</v>
      </c>
      <c r="G13" s="2">
        <v>43.721</v>
      </c>
      <c r="H13" s="7"/>
      <c r="J13" s="84"/>
      <c r="K13" s="84"/>
      <c r="L13" s="84"/>
      <c r="M13" s="84"/>
    </row>
    <row r="14" spans="1:13" ht="15">
      <c r="A14" s="100" t="s">
        <v>220</v>
      </c>
      <c r="B14" s="2">
        <v>4.246</v>
      </c>
      <c r="C14" s="2">
        <v>4.362</v>
      </c>
      <c r="D14" s="2">
        <v>27.701</v>
      </c>
      <c r="E14" s="2">
        <v>3.716</v>
      </c>
      <c r="F14" s="2">
        <v>3.677</v>
      </c>
      <c r="G14" s="2">
        <v>27.118</v>
      </c>
      <c r="H14" s="7"/>
      <c r="J14" s="84"/>
      <c r="K14" s="84"/>
      <c r="L14" s="84"/>
      <c r="M14" s="84"/>
    </row>
    <row r="15" spans="1:13" ht="15">
      <c r="A15" s="101"/>
      <c r="C15" s="15"/>
      <c r="E15" s="102"/>
      <c r="F15" s="103"/>
      <c r="G15" s="102"/>
      <c r="H15" s="7"/>
      <c r="J15" s="84"/>
      <c r="K15" s="84"/>
      <c r="L15" s="84"/>
      <c r="M15" s="84"/>
    </row>
    <row r="16" spans="1:13" ht="15">
      <c r="A16" s="102"/>
      <c r="B16" s="104" t="s">
        <v>221</v>
      </c>
      <c r="C16" s="102"/>
      <c r="D16" s="102"/>
      <c r="E16" s="104" t="s">
        <v>27</v>
      </c>
      <c r="F16" s="103"/>
      <c r="G16" s="104"/>
      <c r="H16" s="7"/>
      <c r="J16" s="84"/>
      <c r="K16" s="84"/>
      <c r="L16" s="84"/>
      <c r="M16" s="84"/>
    </row>
    <row r="17" spans="1:13" ht="15">
      <c r="A17" s="105"/>
      <c r="B17" s="106" t="s">
        <v>153</v>
      </c>
      <c r="C17" s="106" t="s">
        <v>154</v>
      </c>
      <c r="D17" s="106" t="s">
        <v>155</v>
      </c>
      <c r="E17" s="106" t="s">
        <v>153</v>
      </c>
      <c r="F17" s="106" t="s">
        <v>154</v>
      </c>
      <c r="G17" s="106" t="s">
        <v>155</v>
      </c>
      <c r="H17" s="7"/>
      <c r="J17" s="84"/>
      <c r="K17" s="84"/>
      <c r="L17" s="84"/>
      <c r="M17" s="84"/>
    </row>
    <row r="18" spans="1:13" ht="15">
      <c r="A18" s="100" t="s">
        <v>211</v>
      </c>
      <c r="B18" s="2" t="s">
        <v>212</v>
      </c>
      <c r="C18" s="2" t="s">
        <v>212</v>
      </c>
      <c r="D18" s="2">
        <v>23.276</v>
      </c>
      <c r="E18" s="2" t="s">
        <v>212</v>
      </c>
      <c r="F18" s="2" t="s">
        <v>212</v>
      </c>
      <c r="G18" s="2">
        <v>19.201</v>
      </c>
      <c r="H18" s="7"/>
      <c r="J18" s="84"/>
      <c r="K18" s="84"/>
      <c r="L18" s="84"/>
      <c r="M18" s="84"/>
    </row>
    <row r="19" spans="1:13" ht="15">
      <c r="A19" s="100" t="s">
        <v>213</v>
      </c>
      <c r="B19" s="2" t="s">
        <v>212</v>
      </c>
      <c r="C19" s="2" t="s">
        <v>212</v>
      </c>
      <c r="D19" s="2">
        <v>23.22</v>
      </c>
      <c r="E19" s="2" t="s">
        <v>212</v>
      </c>
      <c r="F19" s="2" t="s">
        <v>212</v>
      </c>
      <c r="G19" s="2">
        <v>20.998</v>
      </c>
      <c r="H19" s="7"/>
      <c r="J19" s="84"/>
      <c r="K19" s="84"/>
      <c r="L19" s="84"/>
      <c r="M19" s="84"/>
    </row>
    <row r="20" spans="1:13" ht="15">
      <c r="A20" s="100" t="s">
        <v>214</v>
      </c>
      <c r="B20" s="2" t="s">
        <v>212</v>
      </c>
      <c r="C20" s="2" t="s">
        <v>212</v>
      </c>
      <c r="D20" s="2">
        <v>18.519</v>
      </c>
      <c r="E20" s="2" t="s">
        <v>212</v>
      </c>
      <c r="F20" s="2" t="s">
        <v>212</v>
      </c>
      <c r="G20" s="2">
        <v>22.129</v>
      </c>
      <c r="J20" s="84"/>
      <c r="K20" s="84"/>
      <c r="L20" s="84"/>
      <c r="M20" s="84"/>
    </row>
    <row r="21" spans="1:13" ht="15">
      <c r="A21" s="100" t="s">
        <v>215</v>
      </c>
      <c r="B21" s="2" t="s">
        <v>212</v>
      </c>
      <c r="C21" s="2" t="s">
        <v>212</v>
      </c>
      <c r="D21" s="2">
        <v>23.691</v>
      </c>
      <c r="E21" s="2" t="s">
        <v>212</v>
      </c>
      <c r="F21" s="2" t="s">
        <v>212</v>
      </c>
      <c r="G21" s="2">
        <v>23.185</v>
      </c>
      <c r="J21" s="84"/>
      <c r="K21" s="84"/>
      <c r="L21" s="84"/>
      <c r="M21" s="84"/>
    </row>
    <row r="22" spans="1:13" ht="15">
      <c r="A22" s="100" t="s">
        <v>216</v>
      </c>
      <c r="B22" s="2" t="s">
        <v>212</v>
      </c>
      <c r="C22" s="2" t="s">
        <v>212</v>
      </c>
      <c r="D22" s="2">
        <v>24.558</v>
      </c>
      <c r="E22" s="2" t="s">
        <v>212</v>
      </c>
      <c r="F22" s="2" t="s">
        <v>212</v>
      </c>
      <c r="G22" s="2">
        <v>23.616</v>
      </c>
      <c r="J22" s="84"/>
      <c r="K22" s="84"/>
      <c r="L22" s="84"/>
      <c r="M22" s="84"/>
    </row>
    <row r="23" spans="1:7" ht="15">
      <c r="A23" s="100" t="s">
        <v>217</v>
      </c>
      <c r="B23" s="2" t="s">
        <v>212</v>
      </c>
      <c r="C23" s="2" t="s">
        <v>212</v>
      </c>
      <c r="D23" s="2">
        <v>25.522</v>
      </c>
      <c r="E23" s="2" t="s">
        <v>212</v>
      </c>
      <c r="F23" s="2" t="s">
        <v>212</v>
      </c>
      <c r="G23" s="2">
        <v>23.077</v>
      </c>
    </row>
    <row r="24" spans="1:7" ht="15">
      <c r="A24" s="100" t="s">
        <v>218</v>
      </c>
      <c r="B24" s="2" t="s">
        <v>212</v>
      </c>
      <c r="C24" s="2" t="s">
        <v>212</v>
      </c>
      <c r="D24" s="2">
        <v>32.239</v>
      </c>
      <c r="E24" s="2" t="s">
        <v>212</v>
      </c>
      <c r="F24" s="2" t="s">
        <v>212</v>
      </c>
      <c r="G24" s="2">
        <v>28.853</v>
      </c>
    </row>
    <row r="25" spans="1:7" ht="15">
      <c r="A25" s="100" t="s">
        <v>219</v>
      </c>
      <c r="B25" s="2" t="s">
        <v>212</v>
      </c>
      <c r="C25" s="2" t="s">
        <v>212</v>
      </c>
      <c r="D25" s="2">
        <v>45.107</v>
      </c>
      <c r="E25" s="2" t="s">
        <v>212</v>
      </c>
      <c r="F25" s="2" t="s">
        <v>212</v>
      </c>
      <c r="G25" s="2">
        <v>42.81</v>
      </c>
    </row>
    <row r="26" spans="1:7" ht="15">
      <c r="A26" s="100" t="s">
        <v>220</v>
      </c>
      <c r="B26" s="2">
        <v>7.598</v>
      </c>
      <c r="C26" s="2">
        <v>6.429</v>
      </c>
      <c r="D26" s="2">
        <v>30.129</v>
      </c>
      <c r="E26" s="2">
        <v>3.54</v>
      </c>
      <c r="F26" s="2">
        <v>4.186</v>
      </c>
      <c r="G26" s="2">
        <v>27.335</v>
      </c>
    </row>
    <row r="29" ht="15">
      <c r="G29" s="1"/>
    </row>
    <row r="30" ht="14.25" customHeight="1"/>
    <row r="31" ht="12.75" customHeight="1">
      <c r="D31" s="1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110" ht="15">
      <c r="B110" s="7" t="s">
        <v>222</v>
      </c>
    </row>
    <row r="130" ht="15">
      <c r="B130" s="7" t="s">
        <v>222</v>
      </c>
    </row>
    <row r="150" ht="15">
      <c r="B150" s="7" t="s">
        <v>222</v>
      </c>
    </row>
  </sheetData>
  <sheetProtection/>
  <printOptions/>
  <pageMargins left="0.75" right="0.75" top="1" bottom="1" header="0.5" footer="0.5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375" style="1" customWidth="1"/>
    <col min="2" max="7" width="9.25390625" style="2" customWidth="1"/>
    <col min="8" max="8" width="9.125" style="2" customWidth="1"/>
    <col min="9" max="9" width="12.125" style="2" customWidth="1"/>
    <col min="10" max="12" width="9.125" style="2" customWidth="1"/>
    <col min="13" max="13" width="12.125" style="2" customWidth="1"/>
    <col min="14" max="14" width="9.125" style="2" customWidth="1"/>
    <col min="15" max="16384" width="9.125" style="1" customWidth="1"/>
  </cols>
  <sheetData>
    <row r="1" ht="15">
      <c r="A1" s="1" t="s">
        <v>15</v>
      </c>
    </row>
    <row r="2" ht="15">
      <c r="A2" s="5" t="s">
        <v>16</v>
      </c>
    </row>
    <row r="5" spans="2:14" ht="15">
      <c r="B5" s="2" t="s">
        <v>2</v>
      </c>
      <c r="D5" s="2" t="s">
        <v>3</v>
      </c>
      <c r="F5" s="2" t="s">
        <v>4</v>
      </c>
      <c r="J5" s="5"/>
      <c r="L5" s="6"/>
      <c r="N5" s="6"/>
    </row>
    <row r="6" spans="1:14" ht="15">
      <c r="A6" s="6" t="s">
        <v>17</v>
      </c>
      <c r="B6" s="2" t="s">
        <v>18</v>
      </c>
      <c r="C6" s="2" t="s">
        <v>19</v>
      </c>
      <c r="D6" s="2" t="s">
        <v>18</v>
      </c>
      <c r="E6" s="2" t="s">
        <v>19</v>
      </c>
      <c r="F6" s="2" t="s">
        <v>18</v>
      </c>
      <c r="G6" s="2" t="s">
        <v>19</v>
      </c>
      <c r="H6" s="4"/>
      <c r="I6" s="4"/>
      <c r="J6" s="4"/>
      <c r="K6" s="4"/>
      <c r="L6" s="4"/>
      <c r="M6" s="4"/>
      <c r="N6" s="4"/>
    </row>
    <row r="7" spans="1:14" ht="15">
      <c r="A7" s="6" t="s">
        <v>20</v>
      </c>
      <c r="B7" s="2">
        <v>5.121</v>
      </c>
      <c r="C7" s="2">
        <v>5.7</v>
      </c>
      <c r="D7" s="2">
        <v>0.14</v>
      </c>
      <c r="E7" s="2">
        <v>0.204</v>
      </c>
      <c r="F7" s="2">
        <v>5.048</v>
      </c>
      <c r="G7" s="2">
        <v>5.682</v>
      </c>
      <c r="H7" s="4"/>
      <c r="I7" s="4"/>
      <c r="J7" s="4"/>
      <c r="K7" s="4"/>
      <c r="L7" s="4"/>
      <c r="M7" s="4"/>
      <c r="N7" s="4"/>
    </row>
    <row r="8" spans="1:14" ht="15">
      <c r="A8" s="3" t="s">
        <v>21</v>
      </c>
      <c r="B8" s="2">
        <v>8.426</v>
      </c>
      <c r="C8" s="2">
        <v>9.143</v>
      </c>
      <c r="D8" s="2">
        <v>1.339</v>
      </c>
      <c r="E8" s="2">
        <v>2.234</v>
      </c>
      <c r="F8" s="2">
        <v>7.717</v>
      </c>
      <c r="G8" s="2">
        <v>7.584</v>
      </c>
      <c r="H8" s="4"/>
      <c r="I8" s="4"/>
      <c r="J8" s="4"/>
      <c r="K8" s="4"/>
      <c r="L8" s="4"/>
      <c r="M8" s="4"/>
      <c r="N8" s="4"/>
    </row>
    <row r="9" spans="1:14" ht="15">
      <c r="A9" s="3" t="s">
        <v>22</v>
      </c>
      <c r="B9" s="2">
        <v>32.232</v>
      </c>
      <c r="C9" s="2">
        <v>34.955</v>
      </c>
      <c r="D9" s="2">
        <v>19.517</v>
      </c>
      <c r="E9" s="2">
        <v>24.066</v>
      </c>
      <c r="F9" s="2">
        <v>18.297</v>
      </c>
      <c r="G9" s="2">
        <v>18.421</v>
      </c>
      <c r="H9" s="4"/>
      <c r="I9" s="4"/>
      <c r="J9" s="4"/>
      <c r="K9" s="4"/>
      <c r="L9" s="4"/>
      <c r="M9" s="4"/>
      <c r="N9" s="4"/>
    </row>
    <row r="10" spans="1:14" ht="15">
      <c r="A10" s="3" t="s">
        <v>23</v>
      </c>
      <c r="B10" s="2">
        <v>10.208</v>
      </c>
      <c r="C10" s="2">
        <v>12.109</v>
      </c>
      <c r="D10" s="2">
        <v>4.1</v>
      </c>
      <c r="E10" s="2">
        <v>5.582</v>
      </c>
      <c r="F10" s="2">
        <v>7.366</v>
      </c>
      <c r="G10" s="2">
        <v>8.603</v>
      </c>
      <c r="H10" s="4"/>
      <c r="I10" s="4"/>
      <c r="J10" s="4"/>
      <c r="K10" s="4"/>
      <c r="L10" s="4"/>
      <c r="M10" s="4"/>
      <c r="N10" s="4"/>
    </row>
    <row r="11" spans="1:14" ht="15">
      <c r="A11" s="3" t="s">
        <v>24</v>
      </c>
      <c r="B11" s="2">
        <v>14.212</v>
      </c>
      <c r="C11" s="2">
        <v>15.776</v>
      </c>
      <c r="D11" s="2">
        <v>5.632</v>
      </c>
      <c r="E11" s="2">
        <v>7.732</v>
      </c>
      <c r="F11" s="2">
        <v>10.185</v>
      </c>
      <c r="G11" s="2">
        <v>10.167</v>
      </c>
      <c r="H11" s="4"/>
      <c r="I11" s="4"/>
      <c r="J11" s="4"/>
      <c r="K11" s="4"/>
      <c r="L11" s="4"/>
      <c r="M11" s="4"/>
      <c r="N11" s="4"/>
    </row>
    <row r="12" spans="1:14" ht="15">
      <c r="A12" s="3" t="s">
        <v>25</v>
      </c>
      <c r="B12" s="2">
        <v>12.298</v>
      </c>
      <c r="C12" s="2">
        <v>14.288</v>
      </c>
      <c r="D12" s="2">
        <v>5.461</v>
      </c>
      <c r="E12" s="2">
        <v>7.866</v>
      </c>
      <c r="F12" s="2">
        <v>8.236</v>
      </c>
      <c r="G12" s="2">
        <v>8.582</v>
      </c>
      <c r="H12" s="4"/>
      <c r="I12" s="4"/>
      <c r="J12" s="4"/>
      <c r="K12" s="4"/>
      <c r="L12" s="4"/>
      <c r="M12" s="4"/>
      <c r="N12" s="4"/>
    </row>
    <row r="13" spans="1:14" ht="15">
      <c r="A13" s="3" t="s">
        <v>26</v>
      </c>
      <c r="B13" s="2">
        <v>14.506</v>
      </c>
      <c r="C13" s="2">
        <v>15.976</v>
      </c>
      <c r="D13" s="2">
        <v>4.075</v>
      </c>
      <c r="E13" s="2">
        <v>6.217</v>
      </c>
      <c r="F13" s="2">
        <v>12.652</v>
      </c>
      <c r="G13" s="2">
        <v>12.558</v>
      </c>
      <c r="H13" s="4"/>
      <c r="I13" s="4"/>
      <c r="J13" s="4"/>
      <c r="K13" s="4"/>
      <c r="L13" s="4"/>
      <c r="M13" s="4"/>
      <c r="N13" s="4"/>
    </row>
    <row r="14" spans="1:14" ht="15">
      <c r="A14" s="3" t="s">
        <v>27</v>
      </c>
      <c r="B14" s="2">
        <v>10.471</v>
      </c>
      <c r="C14" s="2">
        <v>11.851</v>
      </c>
      <c r="D14" s="2">
        <v>2.18</v>
      </c>
      <c r="E14" s="2">
        <v>2.597</v>
      </c>
      <c r="F14" s="2">
        <v>9.187</v>
      </c>
      <c r="G14" s="2">
        <v>10.593</v>
      </c>
      <c r="H14" s="4"/>
      <c r="I14" s="4"/>
      <c r="J14" s="4"/>
      <c r="K14" s="4"/>
      <c r="L14" s="4"/>
      <c r="M14" s="4"/>
      <c r="N14" s="4"/>
    </row>
    <row r="15" spans="1:14" ht="15">
      <c r="A15" s="7" t="s">
        <v>28</v>
      </c>
      <c r="B15" s="2">
        <v>43.144</v>
      </c>
      <c r="C15" s="2">
        <v>40.142</v>
      </c>
      <c r="D15" s="2">
        <v>15.601</v>
      </c>
      <c r="E15" s="2">
        <v>19.281</v>
      </c>
      <c r="F15" s="2">
        <v>36.285</v>
      </c>
      <c r="G15" s="2">
        <v>29.866</v>
      </c>
      <c r="H15" s="4"/>
      <c r="I15" s="4"/>
      <c r="J15" s="4"/>
      <c r="K15" s="4"/>
      <c r="L15" s="4"/>
      <c r="M15" s="4"/>
      <c r="N15" s="4"/>
    </row>
    <row r="16" spans="1:14" ht="15">
      <c r="A16" s="7" t="s">
        <v>29</v>
      </c>
      <c r="B16" s="2">
        <v>42.737</v>
      </c>
      <c r="C16" s="2">
        <v>41.562</v>
      </c>
      <c r="D16" s="2">
        <v>16.401</v>
      </c>
      <c r="E16" s="8">
        <v>20.441</v>
      </c>
      <c r="F16" s="2">
        <v>35.902</v>
      </c>
      <c r="G16" s="8">
        <v>30.781</v>
      </c>
      <c r="H16" s="4"/>
      <c r="I16" s="4"/>
      <c r="J16" s="4"/>
      <c r="K16" s="4"/>
      <c r="L16" s="4"/>
      <c r="M16" s="4"/>
      <c r="N16" s="4"/>
    </row>
    <row r="17" spans="1:14" ht="15">
      <c r="A17" s="7" t="s">
        <v>30</v>
      </c>
      <c r="B17" s="2">
        <v>22.176</v>
      </c>
      <c r="C17" s="2">
        <v>23.234</v>
      </c>
      <c r="D17" s="2">
        <v>10.402</v>
      </c>
      <c r="E17" s="2">
        <v>12.897</v>
      </c>
      <c r="F17" s="2">
        <v>15.429</v>
      </c>
      <c r="G17" s="2">
        <v>14.848</v>
      </c>
      <c r="H17" s="4"/>
      <c r="I17" s="4"/>
      <c r="J17" s="4"/>
      <c r="K17" s="4"/>
      <c r="L17" s="4"/>
      <c r="M17" s="4"/>
      <c r="N17" s="4"/>
    </row>
    <row r="18" spans="1:14" ht="15">
      <c r="A18" s="7" t="s">
        <v>31</v>
      </c>
      <c r="B18" s="2">
        <v>25.338</v>
      </c>
      <c r="C18" s="2">
        <v>26.801</v>
      </c>
      <c r="D18" s="2">
        <v>12.866</v>
      </c>
      <c r="E18" s="2">
        <v>15.642</v>
      </c>
      <c r="F18" s="2">
        <v>17.123</v>
      </c>
      <c r="G18" s="2">
        <v>16.715</v>
      </c>
      <c r="H18" s="4"/>
      <c r="I18" s="4"/>
      <c r="J18" s="4"/>
      <c r="K18" s="4"/>
      <c r="L18" s="4"/>
      <c r="M18" s="4"/>
      <c r="N18" s="4"/>
    </row>
    <row r="19" spans="1:14" ht="15">
      <c r="A19" s="7" t="s">
        <v>32</v>
      </c>
      <c r="B19" s="2">
        <v>25.388</v>
      </c>
      <c r="C19" s="2">
        <v>40.815</v>
      </c>
      <c r="D19" s="2">
        <v>14.51</v>
      </c>
      <c r="E19" s="8">
        <v>27.92</v>
      </c>
      <c r="F19" s="2">
        <v>16.557</v>
      </c>
      <c r="G19" s="8">
        <v>24.336</v>
      </c>
      <c r="H19" s="4"/>
      <c r="I19" s="4"/>
      <c r="J19" s="4"/>
      <c r="K19" s="4"/>
      <c r="L19" s="4"/>
      <c r="M19" s="4"/>
      <c r="N19" s="4"/>
    </row>
    <row r="20" spans="1:14" ht="15">
      <c r="A20" s="7" t="s">
        <v>33</v>
      </c>
      <c r="B20" s="2">
        <v>16.55</v>
      </c>
      <c r="C20" s="2">
        <v>16.773</v>
      </c>
      <c r="D20" s="2">
        <v>6.17</v>
      </c>
      <c r="E20" s="2">
        <v>7.438</v>
      </c>
      <c r="F20" s="2">
        <v>12.32</v>
      </c>
      <c r="G20" s="2">
        <v>11.672</v>
      </c>
      <c r="H20" s="4"/>
      <c r="I20" s="4"/>
      <c r="J20" s="4"/>
      <c r="K20" s="4"/>
      <c r="L20" s="4"/>
      <c r="M20" s="4"/>
      <c r="N20" s="4"/>
    </row>
    <row r="21" spans="1:7" ht="15">
      <c r="A21" s="1" t="s">
        <v>14</v>
      </c>
      <c r="B21" s="2">
        <v>12.296</v>
      </c>
      <c r="C21" s="2">
        <v>14.007</v>
      </c>
      <c r="D21" s="2">
        <v>4.899</v>
      </c>
      <c r="E21" s="8">
        <v>6.694</v>
      </c>
      <c r="F21" s="2">
        <v>8.84</v>
      </c>
      <c r="G21" s="8">
        <v>9.414</v>
      </c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41" ht="15">
      <c r="A41" s="3"/>
    </row>
    <row r="42" ht="15">
      <c r="A4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7.00390625" style="7" bestFit="1" customWidth="1"/>
    <col min="3" max="3" width="7.875" style="7" customWidth="1"/>
    <col min="4" max="4" width="9.25390625" style="7" bestFit="1" customWidth="1"/>
    <col min="5" max="5" width="8.00390625" style="7" customWidth="1"/>
    <col min="6" max="6" width="6.125" style="7" customWidth="1"/>
    <col min="7" max="16384" width="9.125" style="7" customWidth="1"/>
  </cols>
  <sheetData>
    <row r="1" ht="15">
      <c r="A1" s="7" t="s">
        <v>195</v>
      </c>
    </row>
    <row r="2" ht="15">
      <c r="A2" s="7" t="s">
        <v>196</v>
      </c>
    </row>
    <row r="4" spans="2:8" ht="15">
      <c r="B4" s="91"/>
      <c r="C4" s="91"/>
      <c r="D4" s="61" t="s">
        <v>17</v>
      </c>
      <c r="E4" s="91"/>
      <c r="F4" s="91"/>
      <c r="G4" s="61"/>
      <c r="H4" s="91"/>
    </row>
    <row r="5" spans="2:8" ht="15">
      <c r="B5" s="3" t="s">
        <v>197</v>
      </c>
      <c r="C5" s="3"/>
      <c r="D5" s="3" t="s">
        <v>198</v>
      </c>
      <c r="E5" s="15"/>
      <c r="F5" s="91"/>
      <c r="G5" s="3"/>
      <c r="H5" s="15"/>
    </row>
    <row r="6" spans="2:8" ht="15">
      <c r="B6" s="15" t="s">
        <v>199</v>
      </c>
      <c r="C6" s="15" t="s">
        <v>49</v>
      </c>
      <c r="D6" s="15" t="s">
        <v>199</v>
      </c>
      <c r="E6" s="15" t="s">
        <v>49</v>
      </c>
      <c r="F6" s="15"/>
      <c r="G6" s="15"/>
      <c r="H6" s="15"/>
    </row>
    <row r="7" spans="1:8" ht="15">
      <c r="A7" s="3">
        <v>1995</v>
      </c>
      <c r="B7" s="92">
        <v>244.97</v>
      </c>
      <c r="C7" s="92">
        <v>54.56</v>
      </c>
      <c r="D7" s="2">
        <v>127.052</v>
      </c>
      <c r="E7" s="2">
        <v>68.9533</v>
      </c>
      <c r="F7" s="91"/>
      <c r="G7" s="93"/>
      <c r="H7" s="93"/>
    </row>
    <row r="8" spans="1:8" ht="15">
      <c r="A8" s="39">
        <v>1996</v>
      </c>
      <c r="B8" s="92">
        <v>243.86</v>
      </c>
      <c r="C8" s="92">
        <v>54.89</v>
      </c>
      <c r="D8" s="2">
        <v>126.382</v>
      </c>
      <c r="E8" s="2">
        <v>67.691</v>
      </c>
      <c r="F8" s="94"/>
      <c r="G8" s="93"/>
      <c r="H8" s="93"/>
    </row>
    <row r="9" spans="1:8" ht="15">
      <c r="A9" s="39">
        <v>1997</v>
      </c>
      <c r="B9" s="92">
        <v>241.38</v>
      </c>
      <c r="C9" s="92">
        <v>55.85</v>
      </c>
      <c r="D9" s="2">
        <v>125.868</v>
      </c>
      <c r="E9" s="2">
        <v>66.7031</v>
      </c>
      <c r="F9" s="94"/>
      <c r="G9" s="93"/>
      <c r="H9" s="93"/>
    </row>
    <row r="10" spans="1:8" ht="15">
      <c r="A10" s="39">
        <v>1998</v>
      </c>
      <c r="B10" s="92">
        <v>235.61</v>
      </c>
      <c r="C10" s="92">
        <v>56.48</v>
      </c>
      <c r="D10" s="2">
        <v>124.382</v>
      </c>
      <c r="E10" s="2">
        <v>65.8421</v>
      </c>
      <c r="F10" s="94"/>
      <c r="G10" s="93"/>
      <c r="H10" s="93"/>
    </row>
    <row r="11" spans="1:8" ht="15">
      <c r="A11" s="39">
        <v>1999</v>
      </c>
      <c r="B11" s="92">
        <v>227.85</v>
      </c>
      <c r="C11" s="92">
        <v>57.37</v>
      </c>
      <c r="D11" s="2">
        <v>119.225</v>
      </c>
      <c r="E11" s="2">
        <v>66.093</v>
      </c>
      <c r="F11" s="94"/>
      <c r="G11" s="93"/>
      <c r="H11" s="93"/>
    </row>
    <row r="12" spans="1:8" ht="15">
      <c r="A12" s="3">
        <v>2000</v>
      </c>
      <c r="B12" s="92">
        <v>225.39</v>
      </c>
      <c r="C12" s="92">
        <v>56.88</v>
      </c>
      <c r="D12" s="2">
        <v>119.268</v>
      </c>
      <c r="E12" s="2">
        <v>64.7413</v>
      </c>
      <c r="F12" s="94"/>
      <c r="G12" s="93"/>
      <c r="H12" s="93"/>
    </row>
    <row r="13" spans="1:8" ht="15">
      <c r="A13" s="3">
        <v>2001</v>
      </c>
      <c r="B13" s="92">
        <v>219.86</v>
      </c>
      <c r="C13" s="92">
        <v>55.77</v>
      </c>
      <c r="D13" s="2">
        <v>118.916</v>
      </c>
      <c r="E13" s="2">
        <v>63.7339</v>
      </c>
      <c r="F13" s="94"/>
      <c r="G13" s="93"/>
      <c r="H13" s="93"/>
    </row>
    <row r="14" spans="1:8" ht="15">
      <c r="A14" s="3">
        <v>2002</v>
      </c>
      <c r="B14" s="92">
        <v>197.05</v>
      </c>
      <c r="C14" s="92">
        <v>54.63</v>
      </c>
      <c r="D14" s="2">
        <v>106.339</v>
      </c>
      <c r="E14" s="2">
        <v>62.0303</v>
      </c>
      <c r="F14" s="94"/>
      <c r="G14" s="93"/>
      <c r="H14" s="93"/>
    </row>
    <row r="15" spans="1:8" ht="15">
      <c r="A15" s="3">
        <v>2003</v>
      </c>
      <c r="B15" s="92">
        <v>191.97</v>
      </c>
      <c r="C15" s="92">
        <v>53.5</v>
      </c>
      <c r="D15" s="2">
        <v>104.739</v>
      </c>
      <c r="E15" s="2">
        <v>60.8438</v>
      </c>
      <c r="F15" s="94"/>
      <c r="G15" s="93"/>
      <c r="H15" s="93"/>
    </row>
    <row r="16" spans="1:8" ht="15">
      <c r="A16" s="3">
        <v>2004</v>
      </c>
      <c r="B16" s="92">
        <v>175.08</v>
      </c>
      <c r="C16" s="92">
        <v>51.16</v>
      </c>
      <c r="D16" s="2">
        <v>97.207</v>
      </c>
      <c r="E16" s="2">
        <v>58.1005</v>
      </c>
      <c r="F16" s="94"/>
      <c r="G16" s="93"/>
      <c r="H16" s="93"/>
    </row>
    <row r="17" spans="1:8" ht="15">
      <c r="A17" s="3">
        <v>2005</v>
      </c>
      <c r="B17" s="92">
        <v>171.29</v>
      </c>
      <c r="C17" s="92">
        <v>51.97</v>
      </c>
      <c r="D17" s="2">
        <v>91.112</v>
      </c>
      <c r="E17" s="2">
        <v>58.9615</v>
      </c>
      <c r="F17" s="94"/>
      <c r="G17" s="93"/>
      <c r="H17" s="93"/>
    </row>
    <row r="18" spans="1:8" ht="15">
      <c r="A18" s="3">
        <v>2006</v>
      </c>
      <c r="B18" s="92">
        <v>175.3</v>
      </c>
      <c r="C18" s="92">
        <v>50.48</v>
      </c>
      <c r="D18" s="2">
        <v>92.92</v>
      </c>
      <c r="E18" s="2">
        <v>57.1503</v>
      </c>
      <c r="F18" s="94"/>
      <c r="G18" s="93"/>
      <c r="H18" s="93"/>
    </row>
    <row r="19" spans="1:8" ht="15">
      <c r="A19" s="3">
        <v>2007</v>
      </c>
      <c r="B19" s="92">
        <v>164.93</v>
      </c>
      <c r="C19" s="92">
        <v>49.04</v>
      </c>
      <c r="D19" s="2">
        <v>88.32</v>
      </c>
      <c r="E19" s="2">
        <v>55.7856</v>
      </c>
      <c r="F19" s="95"/>
      <c r="G19" s="93"/>
      <c r="H19" s="93"/>
    </row>
    <row r="20" spans="1:8" ht="15">
      <c r="A20" s="3">
        <v>2008</v>
      </c>
      <c r="B20" s="92">
        <v>159.51</v>
      </c>
      <c r="C20" s="92">
        <v>49.56</v>
      </c>
      <c r="D20" s="2">
        <v>84.144</v>
      </c>
      <c r="E20" s="2">
        <v>55.9458</v>
      </c>
      <c r="F20" s="95"/>
      <c r="G20" s="93"/>
      <c r="H20" s="93"/>
    </row>
    <row r="21" spans="1:8" ht="15">
      <c r="A21" s="3">
        <v>2009</v>
      </c>
      <c r="B21" s="92">
        <v>147.25</v>
      </c>
      <c r="C21" s="92">
        <v>46.74</v>
      </c>
      <c r="D21" s="2">
        <v>77.473</v>
      </c>
      <c r="E21" s="2">
        <v>52.4619</v>
      </c>
      <c r="F21" s="91"/>
      <c r="G21" s="93"/>
      <c r="H21" s="93"/>
    </row>
    <row r="22" spans="1:8" ht="15">
      <c r="A22" s="3">
        <v>2010</v>
      </c>
      <c r="B22" s="60">
        <v>146.16</v>
      </c>
      <c r="C22" s="60">
        <v>46.81</v>
      </c>
      <c r="D22" s="2">
        <v>80.058</v>
      </c>
      <c r="E22" s="2">
        <v>52.8215</v>
      </c>
      <c r="F22" s="63"/>
      <c r="G22" s="63"/>
      <c r="H22" s="63"/>
    </row>
    <row r="23" spans="1:8" ht="15">
      <c r="A23" s="3">
        <v>2011</v>
      </c>
      <c r="B23" s="1">
        <v>140.4</v>
      </c>
      <c r="C23" s="1">
        <v>46.64</v>
      </c>
      <c r="D23" s="2">
        <v>77.35</v>
      </c>
      <c r="E23" s="2">
        <v>52.9317</v>
      </c>
      <c r="F23" s="91"/>
      <c r="G23" s="1"/>
      <c r="H23" s="1"/>
    </row>
    <row r="25" spans="1:6" ht="15">
      <c r="A25" s="3"/>
      <c r="B25" s="86"/>
      <c r="C25" s="86"/>
      <c r="D25" s="86"/>
      <c r="E25" s="86"/>
      <c r="F25" s="32"/>
    </row>
    <row r="26" spans="1:6" ht="15">
      <c r="A26" s="3"/>
      <c r="B26" s="86"/>
      <c r="C26" s="86"/>
      <c r="D26" s="86"/>
      <c r="E26" s="86"/>
      <c r="F26" s="86"/>
    </row>
    <row r="27" spans="1:6" ht="15">
      <c r="A27" s="3"/>
      <c r="B27" s="86"/>
      <c r="C27" s="86"/>
      <c r="D27" s="86"/>
      <c r="E27" s="86"/>
      <c r="F27" s="86"/>
    </row>
    <row r="28" spans="1:6" ht="15">
      <c r="A28" s="3"/>
      <c r="B28" s="86"/>
      <c r="C28" s="86"/>
      <c r="D28" s="86"/>
      <c r="E28" s="86"/>
      <c r="F28" s="86"/>
    </row>
    <row r="29" spans="1:6" ht="14.25" customHeight="1">
      <c r="A29" s="3"/>
      <c r="B29" s="86"/>
      <c r="C29" s="86"/>
      <c r="D29" s="86"/>
      <c r="E29" s="86"/>
      <c r="F29" s="86"/>
    </row>
    <row r="30" spans="1:6" ht="12.75" customHeight="1">
      <c r="A30" s="3"/>
      <c r="B30" s="86"/>
      <c r="C30" s="86"/>
      <c r="D30" s="86"/>
      <c r="E30" s="86"/>
      <c r="F30" s="86"/>
    </row>
    <row r="31" spans="1:6" ht="15">
      <c r="A31" s="3"/>
      <c r="B31" s="86"/>
      <c r="C31" s="86"/>
      <c r="D31" s="86"/>
      <c r="E31" s="86"/>
      <c r="F31" s="86"/>
    </row>
    <row r="32" spans="1:6" ht="15">
      <c r="A32" s="3"/>
      <c r="B32" s="86"/>
      <c r="C32" s="86"/>
      <c r="D32" s="86"/>
      <c r="E32" s="86"/>
      <c r="F32" s="86"/>
    </row>
    <row r="33" spans="1:6" ht="15">
      <c r="A33" s="3"/>
      <c r="B33" s="86"/>
      <c r="C33" s="86"/>
      <c r="D33" s="86"/>
      <c r="E33" s="86"/>
      <c r="F33" s="86"/>
    </row>
    <row r="34" spans="1:6" ht="15">
      <c r="A34" s="3"/>
      <c r="B34" s="86"/>
      <c r="C34" s="86"/>
      <c r="D34" s="86"/>
      <c r="E34" s="86"/>
      <c r="F34" s="86"/>
    </row>
    <row r="35" spans="1:6" ht="15">
      <c r="A35" s="3"/>
      <c r="B35" s="86"/>
      <c r="C35" s="86"/>
      <c r="D35" s="86"/>
      <c r="E35" s="86"/>
      <c r="F35" s="86"/>
    </row>
    <row r="36" spans="2:6" ht="15">
      <c r="B36" s="86"/>
      <c r="C36" s="86"/>
      <c r="D36" s="86"/>
      <c r="E36" s="86"/>
      <c r="F36" s="86"/>
    </row>
    <row r="37" spans="2:6" ht="15">
      <c r="B37" s="86"/>
      <c r="C37" s="86"/>
      <c r="D37" s="86"/>
      <c r="E37" s="86"/>
      <c r="F37" s="86"/>
    </row>
    <row r="38" spans="2:6" ht="15">
      <c r="B38" s="86"/>
      <c r="C38" s="86"/>
      <c r="D38" s="86"/>
      <c r="E38" s="86"/>
      <c r="F38" s="86"/>
    </row>
    <row r="39" ht="15">
      <c r="F39" s="8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875" style="7" customWidth="1"/>
    <col min="2" max="2" width="7.375" style="15" customWidth="1"/>
    <col min="3" max="3" width="8.00390625" style="15" customWidth="1"/>
    <col min="4" max="5" width="8.625" style="15" customWidth="1"/>
    <col min="6" max="6" width="10.125" style="15" customWidth="1"/>
    <col min="7" max="7" width="13.875" style="15" customWidth="1"/>
    <col min="8" max="8" width="8.375" style="7" bestFit="1" customWidth="1"/>
    <col min="9" max="9" width="8.625" style="7" customWidth="1"/>
    <col min="10" max="11" width="6.125" style="7" customWidth="1"/>
    <col min="12" max="12" width="8.375" style="7" bestFit="1" customWidth="1"/>
    <col min="13" max="13" width="9.25390625" style="7" bestFit="1" customWidth="1"/>
    <col min="14" max="14" width="6.125" style="7" customWidth="1"/>
    <col min="15" max="15" width="8.375" style="7" bestFit="1" customWidth="1"/>
    <col min="16" max="16" width="6.125" style="7" customWidth="1"/>
    <col min="17" max="16384" width="9.125" style="7" customWidth="1"/>
  </cols>
  <sheetData>
    <row r="1" spans="1:9" ht="15">
      <c r="A1" s="76" t="s">
        <v>200</v>
      </c>
      <c r="B1" s="75"/>
      <c r="C1" s="75"/>
      <c r="D1" s="75"/>
      <c r="E1" s="75"/>
      <c r="F1" s="75"/>
      <c r="G1" s="75"/>
      <c r="H1" s="97"/>
      <c r="I1" s="76"/>
    </row>
    <row r="2" spans="1:9" ht="15">
      <c r="A2" s="76" t="s">
        <v>201</v>
      </c>
      <c r="B2" s="75"/>
      <c r="C2" s="75"/>
      <c r="D2" s="75"/>
      <c r="E2" s="75"/>
      <c r="F2" s="75"/>
      <c r="G2" s="75"/>
      <c r="H2" s="97"/>
      <c r="I2" s="76"/>
    </row>
    <row r="3" spans="1:13" ht="15">
      <c r="A3" s="76"/>
      <c r="B3" s="75"/>
      <c r="C3" s="75"/>
      <c r="D3" s="75"/>
      <c r="E3" s="75"/>
      <c r="F3" s="75"/>
      <c r="G3" s="75"/>
      <c r="H3" s="97"/>
      <c r="I3" s="76"/>
      <c r="J3" s="76"/>
      <c r="K3" s="76"/>
      <c r="L3" s="76"/>
      <c r="M3" s="76"/>
    </row>
    <row r="4" spans="1:15" ht="15">
      <c r="A4" s="61" t="s">
        <v>17</v>
      </c>
      <c r="B4" s="75"/>
      <c r="C4" s="75"/>
      <c r="D4" s="75"/>
      <c r="E4" s="75"/>
      <c r="F4" s="75"/>
      <c r="G4" s="75"/>
      <c r="H4" s="97"/>
      <c r="I4" s="61"/>
      <c r="J4" s="76"/>
      <c r="K4" s="76"/>
      <c r="L4" s="76"/>
      <c r="M4" s="76"/>
      <c r="N4" s="91"/>
      <c r="O4" s="91"/>
    </row>
    <row r="5" spans="1:15" ht="15">
      <c r="A5" s="76"/>
      <c r="B5" s="75" t="s">
        <v>49</v>
      </c>
      <c r="C5" s="75" t="s">
        <v>2</v>
      </c>
      <c r="D5" s="75" t="s">
        <v>161</v>
      </c>
      <c r="E5" s="78">
        <v>585.3</v>
      </c>
      <c r="F5" s="75" t="s">
        <v>162</v>
      </c>
      <c r="G5" s="75" t="s">
        <v>163</v>
      </c>
      <c r="H5" s="97"/>
      <c r="I5" s="76"/>
      <c r="J5" s="75"/>
      <c r="K5" s="75"/>
      <c r="L5" s="75"/>
      <c r="M5" s="78"/>
      <c r="N5" s="75"/>
      <c r="O5" s="75"/>
    </row>
    <row r="6" spans="1:15" ht="15">
      <c r="A6" s="76" t="s">
        <v>14</v>
      </c>
      <c r="B6" s="63">
        <v>53.79</v>
      </c>
      <c r="C6" s="63">
        <v>73.76</v>
      </c>
      <c r="D6" s="93">
        <v>64.83</v>
      </c>
      <c r="E6" s="93">
        <v>64.39</v>
      </c>
      <c r="F6" s="93">
        <v>108.5</v>
      </c>
      <c r="G6" s="93">
        <v>77.14</v>
      </c>
      <c r="H6" s="97"/>
      <c r="I6" s="76"/>
      <c r="J6" s="63"/>
      <c r="K6" s="63"/>
      <c r="L6" s="98"/>
      <c r="M6" s="98"/>
      <c r="N6" s="98"/>
      <c r="O6" s="98"/>
    </row>
    <row r="7" spans="1:15" ht="15">
      <c r="A7" s="76" t="s">
        <v>202</v>
      </c>
      <c r="B7" s="93">
        <v>23.48</v>
      </c>
      <c r="C7" s="93">
        <v>31.9</v>
      </c>
      <c r="D7" s="93">
        <v>26.32</v>
      </c>
      <c r="E7" s="93">
        <v>27.98</v>
      </c>
      <c r="F7" s="93">
        <v>49.69</v>
      </c>
      <c r="G7" s="93">
        <v>30.54</v>
      </c>
      <c r="H7" s="97"/>
      <c r="I7" s="76"/>
      <c r="J7" s="93"/>
      <c r="K7" s="93"/>
      <c r="L7" s="98"/>
      <c r="M7" s="98"/>
      <c r="N7" s="98"/>
      <c r="O7" s="98"/>
    </row>
    <row r="8" spans="1:15" ht="15">
      <c r="A8" s="76" t="s">
        <v>203</v>
      </c>
      <c r="B8" s="93">
        <v>27.34</v>
      </c>
      <c r="C8" s="93">
        <v>41.21</v>
      </c>
      <c r="D8" s="93">
        <v>30.32</v>
      </c>
      <c r="E8" s="93">
        <v>37.07</v>
      </c>
      <c r="F8" s="93">
        <v>68.4</v>
      </c>
      <c r="G8" s="93">
        <v>42.43</v>
      </c>
      <c r="H8" s="97"/>
      <c r="I8" s="76"/>
      <c r="J8" s="93"/>
      <c r="K8" s="93"/>
      <c r="L8" s="98"/>
      <c r="M8" s="98"/>
      <c r="N8" s="98"/>
      <c r="O8" s="98"/>
    </row>
    <row r="9" spans="1:15" ht="15">
      <c r="A9" s="76" t="s">
        <v>204</v>
      </c>
      <c r="B9" s="93">
        <v>48</v>
      </c>
      <c r="C9" s="93">
        <v>68.76</v>
      </c>
      <c r="D9" s="93">
        <v>61.31</v>
      </c>
      <c r="E9" s="93">
        <v>59.66</v>
      </c>
      <c r="F9" s="93">
        <v>99.15</v>
      </c>
      <c r="G9" s="93">
        <v>72.95</v>
      </c>
      <c r="H9" s="97"/>
      <c r="I9" s="76"/>
      <c r="J9" s="93"/>
      <c r="K9" s="93"/>
      <c r="L9" s="98"/>
      <c r="M9" s="98"/>
      <c r="N9" s="98"/>
      <c r="O9" s="98"/>
    </row>
    <row r="10" spans="1:15" ht="15">
      <c r="A10" s="76" t="s">
        <v>147</v>
      </c>
      <c r="B10" s="93">
        <v>129.55</v>
      </c>
      <c r="C10" s="93">
        <v>162.86</v>
      </c>
      <c r="D10" s="93">
        <v>149.72</v>
      </c>
      <c r="E10" s="93">
        <v>143.74</v>
      </c>
      <c r="F10" s="93">
        <v>197.48</v>
      </c>
      <c r="G10" s="93">
        <v>174.77</v>
      </c>
      <c r="H10" s="97"/>
      <c r="I10" s="76"/>
      <c r="J10" s="93"/>
      <c r="K10" s="93"/>
      <c r="L10" s="98"/>
      <c r="M10" s="98"/>
      <c r="N10" s="98"/>
      <c r="O10" s="98"/>
    </row>
    <row r="11" spans="1:15" ht="15">
      <c r="A11" s="76" t="s">
        <v>205</v>
      </c>
      <c r="B11" s="93">
        <v>58.03</v>
      </c>
      <c r="C11" s="93">
        <v>77.63</v>
      </c>
      <c r="D11" s="93">
        <v>75.12</v>
      </c>
      <c r="E11" s="93">
        <v>68.15</v>
      </c>
      <c r="F11" s="93">
        <v>117.48</v>
      </c>
      <c r="G11" s="93">
        <v>79.55</v>
      </c>
      <c r="H11" s="97" t="s">
        <v>17</v>
      </c>
      <c r="I11" s="76"/>
      <c r="J11" s="93"/>
      <c r="K11" s="93"/>
      <c r="L11" s="98"/>
      <c r="M11" s="98"/>
      <c r="N11" s="98"/>
      <c r="O11" s="98"/>
    </row>
    <row r="12" spans="1:15" ht="15">
      <c r="A12" s="76" t="s">
        <v>24</v>
      </c>
      <c r="B12" s="93">
        <v>49.78</v>
      </c>
      <c r="C12" s="93">
        <v>70.66</v>
      </c>
      <c r="D12" s="93">
        <v>54.52</v>
      </c>
      <c r="E12" s="93">
        <v>62.45</v>
      </c>
      <c r="F12" s="93">
        <v>93.74</v>
      </c>
      <c r="G12" s="93">
        <v>76.52</v>
      </c>
      <c r="H12" s="97"/>
      <c r="I12" s="76"/>
      <c r="J12" s="93"/>
      <c r="K12" s="93"/>
      <c r="L12" s="98"/>
      <c r="M12" s="98"/>
      <c r="N12" s="98"/>
      <c r="O12" s="98"/>
    </row>
    <row r="13" spans="1:15" ht="15">
      <c r="A13" s="76" t="s">
        <v>206</v>
      </c>
      <c r="B13" s="93">
        <v>53.42</v>
      </c>
      <c r="C13" s="93">
        <v>73.67</v>
      </c>
      <c r="D13" s="93">
        <v>63.44</v>
      </c>
      <c r="E13" s="93">
        <v>64.75</v>
      </c>
      <c r="F13" s="93">
        <v>101</v>
      </c>
      <c r="G13" s="93">
        <v>78.38</v>
      </c>
      <c r="H13" s="97"/>
      <c r="I13" s="76"/>
      <c r="J13" s="93"/>
      <c r="K13" s="93"/>
      <c r="L13" s="98"/>
      <c r="M13" s="98"/>
      <c r="N13" s="98"/>
      <c r="O13" s="98"/>
    </row>
    <row r="14" spans="1:15" ht="15">
      <c r="A14" s="76" t="s">
        <v>112</v>
      </c>
      <c r="B14" s="93">
        <v>54.21</v>
      </c>
      <c r="C14" s="93">
        <v>73.19</v>
      </c>
      <c r="D14" s="93">
        <v>58.59</v>
      </c>
      <c r="E14" s="93">
        <v>65.29</v>
      </c>
      <c r="F14" s="93">
        <v>106.06</v>
      </c>
      <c r="G14" s="93">
        <v>76.07</v>
      </c>
      <c r="H14" s="97"/>
      <c r="I14" s="76"/>
      <c r="J14" s="93"/>
      <c r="K14" s="93"/>
      <c r="L14" s="98"/>
      <c r="M14" s="98"/>
      <c r="N14" s="98"/>
      <c r="O14" s="98"/>
    </row>
    <row r="15" spans="1:15" ht="15">
      <c r="A15" s="7" t="s">
        <v>27</v>
      </c>
      <c r="B15" s="93">
        <v>44.04</v>
      </c>
      <c r="C15" s="93">
        <v>70.34</v>
      </c>
      <c r="D15" s="93">
        <v>71.15</v>
      </c>
      <c r="E15" s="93">
        <v>58.81</v>
      </c>
      <c r="F15" s="93">
        <v>155.99</v>
      </c>
      <c r="G15" s="93">
        <v>66.11</v>
      </c>
      <c r="H15" s="97"/>
      <c r="J15" s="93"/>
      <c r="K15" s="93"/>
      <c r="L15" s="98"/>
      <c r="M15" s="98"/>
      <c r="N15" s="98"/>
      <c r="O15" s="98"/>
    </row>
    <row r="16" spans="1:15" ht="15">
      <c r="A16" s="91"/>
      <c r="B16" s="78"/>
      <c r="C16" s="78"/>
      <c r="D16" s="78"/>
      <c r="E16" s="78"/>
      <c r="F16" s="2"/>
      <c r="G16" s="75"/>
      <c r="H16" s="97"/>
      <c r="J16" s="78"/>
      <c r="K16" s="78"/>
      <c r="L16" s="78"/>
      <c r="M16" s="78"/>
      <c r="N16" s="2"/>
      <c r="O16" s="78"/>
    </row>
    <row r="17" spans="1:15" ht="15">
      <c r="A17" s="97"/>
      <c r="B17" s="1"/>
      <c r="C17" s="1"/>
      <c r="D17" s="1"/>
      <c r="E17" s="1"/>
      <c r="F17" s="1"/>
      <c r="G17" s="97"/>
      <c r="H17" s="1"/>
      <c r="I17" s="97"/>
      <c r="J17" s="1"/>
      <c r="K17" s="1"/>
      <c r="L17" s="2"/>
      <c r="M17" s="2"/>
      <c r="N17" s="2"/>
      <c r="O17" s="78"/>
    </row>
    <row r="18" spans="1:8" ht="15">
      <c r="A18" s="97"/>
      <c r="B18" s="7"/>
      <c r="C18" s="7"/>
      <c r="D18" s="7"/>
      <c r="E18" s="7"/>
      <c r="F18" s="7"/>
      <c r="G18" s="97"/>
      <c r="H18" s="1"/>
    </row>
    <row r="19" spans="1:8" ht="15">
      <c r="A19" s="97"/>
      <c r="B19" s="7"/>
      <c r="C19" s="7"/>
      <c r="D19" s="7"/>
      <c r="E19" s="7"/>
      <c r="F19" s="7"/>
      <c r="G19" s="97"/>
      <c r="H19" s="1"/>
    </row>
    <row r="20" spans="1:8" ht="15">
      <c r="A20" s="73"/>
      <c r="B20" s="7"/>
      <c r="C20" s="7"/>
      <c r="D20" s="7"/>
      <c r="E20" s="7"/>
      <c r="F20" s="7"/>
      <c r="G20" s="97"/>
      <c r="H20" s="1"/>
    </row>
    <row r="21" spans="1:8" ht="15">
      <c r="A21" s="73"/>
      <c r="B21" s="7"/>
      <c r="C21" s="7"/>
      <c r="D21" s="7"/>
      <c r="E21" s="7"/>
      <c r="F21" s="7"/>
      <c r="G21" s="97"/>
      <c r="H21" s="1"/>
    </row>
    <row r="22" spans="1:8" ht="15">
      <c r="A22" s="73"/>
      <c r="B22" s="7"/>
      <c r="C22" s="7"/>
      <c r="D22" s="7"/>
      <c r="E22" s="7"/>
      <c r="F22" s="7"/>
      <c r="G22" s="97"/>
      <c r="H22" s="63"/>
    </row>
    <row r="23" spans="1:9" ht="15">
      <c r="A23" s="73"/>
      <c r="B23" s="7"/>
      <c r="C23" s="7"/>
      <c r="D23" s="7"/>
      <c r="E23" s="7"/>
      <c r="F23" s="7"/>
      <c r="G23" s="97"/>
      <c r="I23" s="15"/>
    </row>
    <row r="24" spans="2:16" ht="15">
      <c r="B24" s="26"/>
      <c r="C24" s="26"/>
      <c r="D24" s="26"/>
      <c r="E24" s="26"/>
      <c r="F24" s="26"/>
      <c r="G24" s="26"/>
      <c r="H24" s="73"/>
      <c r="I24" s="95"/>
      <c r="J24" s="95"/>
      <c r="M24" s="97"/>
      <c r="P24" s="94"/>
    </row>
    <row r="25" spans="1:16" ht="15">
      <c r="A25" s="3"/>
      <c r="B25" s="32"/>
      <c r="C25" s="32"/>
      <c r="D25" s="32"/>
      <c r="E25" s="32"/>
      <c r="F25" s="32"/>
      <c r="G25" s="32"/>
      <c r="H25" s="86"/>
      <c r="I25" s="86"/>
      <c r="J25" s="86"/>
      <c r="M25" s="97"/>
      <c r="N25" s="94"/>
      <c r="O25" s="94"/>
      <c r="P25" s="94"/>
    </row>
    <row r="26" spans="2:16" ht="15">
      <c r="B26" s="32"/>
      <c r="C26" s="32"/>
      <c r="D26" s="32"/>
      <c r="E26" s="32"/>
      <c r="F26" s="32"/>
      <c r="G26" s="32"/>
      <c r="H26" s="86"/>
      <c r="I26" s="86"/>
      <c r="J26" s="86"/>
      <c r="M26" s="97"/>
      <c r="N26" s="94"/>
      <c r="O26" s="94"/>
      <c r="P26" s="94"/>
    </row>
    <row r="27" spans="2:16" ht="15">
      <c r="B27" s="32"/>
      <c r="C27" s="32"/>
      <c r="D27" s="32"/>
      <c r="E27" s="32"/>
      <c r="F27" s="32"/>
      <c r="G27" s="32"/>
      <c r="H27" s="86"/>
      <c r="I27" s="86"/>
      <c r="J27" s="86"/>
      <c r="M27" s="97"/>
      <c r="N27" s="94"/>
      <c r="O27" s="94"/>
      <c r="P27" s="94"/>
    </row>
    <row r="28" spans="2:16" ht="15">
      <c r="B28" s="32"/>
      <c r="C28" s="32"/>
      <c r="D28" s="32"/>
      <c r="E28" s="32"/>
      <c r="F28" s="32"/>
      <c r="G28" s="32"/>
      <c r="H28" s="86"/>
      <c r="I28" s="86"/>
      <c r="J28" s="86"/>
      <c r="M28" s="97"/>
      <c r="N28" s="94"/>
      <c r="O28" s="94"/>
      <c r="P28" s="94"/>
    </row>
    <row r="29" spans="10:16" ht="15">
      <c r="J29" s="86"/>
      <c r="M29" s="97"/>
      <c r="N29" s="94"/>
      <c r="O29" s="94"/>
      <c r="P29" s="94"/>
    </row>
    <row r="30" spans="13:16" ht="14.25" customHeight="1">
      <c r="M30" s="97"/>
      <c r="N30" s="94"/>
      <c r="O30" s="94"/>
      <c r="P30" s="94"/>
    </row>
    <row r="31" spans="13:16" ht="12.75" customHeight="1">
      <c r="M31" s="99"/>
      <c r="N31" s="94"/>
      <c r="O31" s="94"/>
      <c r="P31" s="94"/>
    </row>
    <row r="32" spans="13:16" ht="15">
      <c r="M32" s="94"/>
      <c r="N32" s="94"/>
      <c r="O32" s="94"/>
      <c r="P32" s="94"/>
    </row>
    <row r="33" spans="13:16" ht="15">
      <c r="M33" s="94"/>
      <c r="N33" s="94"/>
      <c r="O33" s="94"/>
      <c r="P33" s="94"/>
    </row>
    <row r="34" spans="13:16" ht="15">
      <c r="M34" s="94"/>
      <c r="N34" s="94"/>
      <c r="O34" s="94"/>
      <c r="P34" s="94"/>
    </row>
    <row r="35" spans="13:16" ht="15">
      <c r="M35" s="94"/>
      <c r="N35" s="95"/>
      <c r="O35" s="95"/>
      <c r="P35" s="95"/>
    </row>
    <row r="36" spans="11:15" ht="15">
      <c r="K36" s="95"/>
      <c r="L36" s="95"/>
      <c r="M36" s="95"/>
      <c r="N36" s="1"/>
      <c r="O36" s="1"/>
    </row>
    <row r="40" ht="15">
      <c r="K40" s="32"/>
    </row>
    <row r="41" spans="11:18" ht="15">
      <c r="K41" s="86"/>
      <c r="L41" s="32"/>
      <c r="M41" s="32"/>
      <c r="N41" s="32"/>
      <c r="O41" s="32"/>
      <c r="P41" s="32"/>
      <c r="Q41" s="86"/>
      <c r="R41" s="86"/>
    </row>
    <row r="42" spans="11:18" ht="15">
      <c r="K42" s="86"/>
      <c r="L42" s="86"/>
      <c r="M42" s="86"/>
      <c r="N42" s="86"/>
      <c r="O42" s="86"/>
      <c r="P42" s="86"/>
      <c r="Q42" s="86"/>
      <c r="R42" s="86"/>
    </row>
    <row r="43" spans="11:18" ht="15">
      <c r="K43" s="86"/>
      <c r="L43" s="86"/>
      <c r="M43" s="86"/>
      <c r="N43" s="86"/>
      <c r="O43" s="86"/>
      <c r="P43" s="86"/>
      <c r="Q43" s="86"/>
      <c r="R43" s="86"/>
    </row>
    <row r="44" spans="11:18" ht="15">
      <c r="K44" s="86"/>
      <c r="L44" s="86"/>
      <c r="M44" s="86"/>
      <c r="N44" s="86"/>
      <c r="O44" s="86"/>
      <c r="P44" s="86"/>
      <c r="Q44" s="86"/>
      <c r="R44" s="86"/>
    </row>
    <row r="45" spans="11:18" ht="15">
      <c r="K45" s="86"/>
      <c r="L45" s="86"/>
      <c r="M45" s="86"/>
      <c r="N45" s="86"/>
      <c r="O45" s="86"/>
      <c r="P45" s="86"/>
      <c r="Q45" s="86"/>
      <c r="R45" s="86"/>
    </row>
    <row r="46" spans="11:18" ht="15">
      <c r="K46" s="86"/>
      <c r="L46" s="86"/>
      <c r="M46" s="86"/>
      <c r="N46" s="86"/>
      <c r="O46" s="86"/>
      <c r="P46" s="86"/>
      <c r="Q46" s="86"/>
      <c r="R46" s="86"/>
    </row>
    <row r="47" spans="11:18" ht="15">
      <c r="K47" s="86"/>
      <c r="L47" s="86"/>
      <c r="M47" s="86"/>
      <c r="N47" s="86"/>
      <c r="O47" s="86"/>
      <c r="P47" s="86"/>
      <c r="Q47" s="86"/>
      <c r="R47" s="86"/>
    </row>
    <row r="48" spans="11:18" ht="15">
      <c r="K48" s="86"/>
      <c r="L48" s="86"/>
      <c r="M48" s="86"/>
      <c r="N48" s="86"/>
      <c r="O48" s="86"/>
      <c r="P48" s="86"/>
      <c r="Q48" s="86"/>
      <c r="R48" s="86"/>
    </row>
    <row r="49" spans="11:18" ht="15">
      <c r="K49" s="86"/>
      <c r="L49" s="86"/>
      <c r="M49" s="86"/>
      <c r="N49" s="86"/>
      <c r="O49" s="86"/>
      <c r="P49" s="86"/>
      <c r="Q49" s="86"/>
      <c r="R49" s="86"/>
    </row>
    <row r="50" spans="11:18" ht="15">
      <c r="K50" s="86"/>
      <c r="L50" s="86"/>
      <c r="M50" s="86"/>
      <c r="N50" s="86"/>
      <c r="O50" s="86"/>
      <c r="P50" s="86"/>
      <c r="Q50" s="86"/>
      <c r="R50" s="86"/>
    </row>
    <row r="51" spans="11:18" ht="15">
      <c r="K51" s="86"/>
      <c r="L51" s="86"/>
      <c r="M51" s="86"/>
      <c r="N51" s="86"/>
      <c r="O51" s="86"/>
      <c r="P51" s="86"/>
      <c r="Q51" s="86"/>
      <c r="R51" s="86"/>
    </row>
    <row r="52" spans="11:18" ht="15">
      <c r="K52" s="86"/>
      <c r="L52" s="86"/>
      <c r="M52" s="86"/>
      <c r="N52" s="86"/>
      <c r="O52" s="86"/>
      <c r="P52" s="86"/>
      <c r="Q52" s="86"/>
      <c r="R52" s="86"/>
    </row>
    <row r="53" spans="11:18" ht="15">
      <c r="K53" s="86"/>
      <c r="L53" s="86"/>
      <c r="M53" s="86"/>
      <c r="N53" s="86"/>
      <c r="O53" s="86"/>
      <c r="P53" s="86"/>
      <c r="Q53" s="86"/>
      <c r="R53" s="86"/>
    </row>
    <row r="54" spans="11:18" ht="15">
      <c r="K54" s="86"/>
      <c r="L54" s="86"/>
      <c r="M54" s="86"/>
      <c r="N54" s="86"/>
      <c r="O54" s="86"/>
      <c r="P54" s="86"/>
      <c r="Q54" s="86"/>
      <c r="R54" s="86"/>
    </row>
    <row r="55" spans="11:18" ht="15">
      <c r="K55" s="86"/>
      <c r="L55" s="86"/>
      <c r="M55" s="86"/>
      <c r="N55" s="86"/>
      <c r="O55" s="86"/>
      <c r="P55" s="86"/>
      <c r="Q55" s="86"/>
      <c r="R55" s="86"/>
    </row>
    <row r="56" spans="12:18" ht="15">
      <c r="L56" s="86"/>
      <c r="M56" s="86"/>
      <c r="N56" s="86"/>
      <c r="O56" s="86"/>
      <c r="P56" s="86"/>
      <c r="Q56" s="86"/>
      <c r="R56" s="8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125" style="3" customWidth="1"/>
    <col min="2" max="4" width="11.375" style="7" customWidth="1"/>
    <col min="5" max="5" width="11.375" style="15" customWidth="1"/>
    <col min="6" max="16384" width="9.125" style="7" customWidth="1"/>
  </cols>
  <sheetData>
    <row r="1" spans="1:7" ht="15">
      <c r="A1" s="3" t="s">
        <v>223</v>
      </c>
      <c r="G1" s="15"/>
    </row>
    <row r="2" spans="1:7" ht="15">
      <c r="A2" s="3" t="s">
        <v>224</v>
      </c>
      <c r="G2" s="15"/>
    </row>
    <row r="3" ht="15">
      <c r="G3" s="15"/>
    </row>
    <row r="4" ht="15">
      <c r="G4" s="15"/>
    </row>
    <row r="5" spans="2:7" ht="15">
      <c r="B5" s="15" t="s">
        <v>199</v>
      </c>
      <c r="D5" s="15" t="s">
        <v>49</v>
      </c>
      <c r="G5" s="15"/>
    </row>
    <row r="6" spans="2:5" ht="15">
      <c r="B6" s="15" t="s">
        <v>225</v>
      </c>
      <c r="C6" s="15" t="s">
        <v>67</v>
      </c>
      <c r="D6" s="15" t="s">
        <v>225</v>
      </c>
      <c r="E6" s="15" t="s">
        <v>67</v>
      </c>
    </row>
    <row r="7" spans="1:5" ht="15">
      <c r="A7" s="3" t="s">
        <v>226</v>
      </c>
      <c r="B7" s="107">
        <v>87735</v>
      </c>
      <c r="C7" s="2">
        <v>100</v>
      </c>
      <c r="D7" s="107">
        <v>410763</v>
      </c>
      <c r="E7" s="2">
        <v>100</v>
      </c>
    </row>
    <row r="8" spans="1:5" ht="15">
      <c r="A8" s="3" t="s">
        <v>227</v>
      </c>
      <c r="B8" s="107">
        <v>37616</v>
      </c>
      <c r="C8" s="2">
        <f>B8/$B$7*100</f>
        <v>42.874565452783955</v>
      </c>
      <c r="D8" s="107">
        <v>75928</v>
      </c>
      <c r="E8" s="2">
        <f aca="true" t="shared" si="0" ref="E8:E14">D8/$D$7*100</f>
        <v>18.48462495404893</v>
      </c>
    </row>
    <row r="9" spans="1:5" ht="15">
      <c r="A9" s="3" t="s">
        <v>228</v>
      </c>
      <c r="B9" s="107">
        <v>13253</v>
      </c>
      <c r="C9" s="2">
        <f aca="true" t="shared" si="1" ref="C9:C14">B9/$B$7*100</f>
        <v>15.105716076822247</v>
      </c>
      <c r="D9" s="107">
        <v>26116</v>
      </c>
      <c r="E9" s="2">
        <f t="shared" si="0"/>
        <v>6.3579241557783925</v>
      </c>
    </row>
    <row r="10" spans="1:5" ht="15">
      <c r="A10" s="3" t="s">
        <v>229</v>
      </c>
      <c r="B10" s="107">
        <v>23408</v>
      </c>
      <c r="C10" s="2">
        <f t="shared" si="1"/>
        <v>26.68034421838491</v>
      </c>
      <c r="D10" s="107">
        <v>83243</v>
      </c>
      <c r="E10" s="2">
        <f t="shared" si="0"/>
        <v>20.265457210118733</v>
      </c>
    </row>
    <row r="11" spans="1:5" ht="15">
      <c r="A11" s="3" t="s">
        <v>230</v>
      </c>
      <c r="B11" s="107">
        <v>8909</v>
      </c>
      <c r="C11" s="2">
        <f t="shared" si="1"/>
        <v>10.154442354818489</v>
      </c>
      <c r="D11" s="107">
        <v>9956</v>
      </c>
      <c r="E11" s="2">
        <f t="shared" si="0"/>
        <v>2.423782083585912</v>
      </c>
    </row>
    <row r="12" spans="1:5" ht="15">
      <c r="A12" s="3" t="s">
        <v>231</v>
      </c>
      <c r="B12" s="107">
        <v>10237</v>
      </c>
      <c r="C12" s="2">
        <f t="shared" si="1"/>
        <v>11.668091411637317</v>
      </c>
      <c r="D12" s="107">
        <v>14682</v>
      </c>
      <c r="E12" s="2">
        <f t="shared" si="0"/>
        <v>3.5743238801936883</v>
      </c>
    </row>
    <row r="13" spans="1:5" ht="15">
      <c r="A13" s="3" t="s">
        <v>232</v>
      </c>
      <c r="B13" s="107">
        <v>4371</v>
      </c>
      <c r="C13" s="2">
        <f t="shared" si="1"/>
        <v>4.982048213369807</v>
      </c>
      <c r="D13" s="107">
        <v>6198</v>
      </c>
      <c r="E13" s="2">
        <f t="shared" si="0"/>
        <v>1.5088992922926359</v>
      </c>
    </row>
    <row r="14" spans="1:5" ht="15">
      <c r="A14" s="3" t="s">
        <v>233</v>
      </c>
      <c r="B14" s="107">
        <v>3042</v>
      </c>
      <c r="C14" s="2">
        <f t="shared" si="1"/>
        <v>3.4672593605744573</v>
      </c>
      <c r="D14" s="107">
        <v>2767</v>
      </c>
      <c r="E14" s="2">
        <f t="shared" si="0"/>
        <v>0.6736244501087002</v>
      </c>
    </row>
    <row r="15" spans="1:5" ht="15">
      <c r="A15" s="7"/>
      <c r="B15" s="6"/>
      <c r="C15" s="3"/>
      <c r="D15" s="15"/>
      <c r="E15" s="6"/>
    </row>
    <row r="16" spans="2:5" ht="15">
      <c r="B16" s="107"/>
      <c r="C16" s="2"/>
      <c r="D16" s="1"/>
      <c r="E16" s="2"/>
    </row>
    <row r="17" spans="1:5" ht="15">
      <c r="A17" s="108" t="s">
        <v>234</v>
      </c>
      <c r="B17" s="107"/>
      <c r="C17" s="2"/>
      <c r="D17" s="1"/>
      <c r="E17" s="2"/>
    </row>
    <row r="18" spans="1:5" ht="15">
      <c r="A18" s="3" t="s">
        <v>14</v>
      </c>
      <c r="B18" s="65">
        <f>B7</f>
        <v>87735</v>
      </c>
      <c r="C18" s="3"/>
      <c r="D18" s="65">
        <f>D7</f>
        <v>410763</v>
      </c>
      <c r="E18" s="109"/>
    </row>
    <row r="19" spans="1:5" ht="15">
      <c r="A19" s="3" t="s">
        <v>227</v>
      </c>
      <c r="B19" s="65">
        <f>B8-B11-B12+B14</f>
        <v>21512</v>
      </c>
      <c r="C19" s="3"/>
      <c r="D19" s="65">
        <f>D8-D11-D12+D14</f>
        <v>54057</v>
      </c>
      <c r="E19" s="109"/>
    </row>
    <row r="20" spans="1:5" ht="15">
      <c r="A20" s="3" t="s">
        <v>228</v>
      </c>
      <c r="B20" s="65">
        <f>B9-B11-B13+B14</f>
        <v>3015</v>
      </c>
      <c r="C20" s="3"/>
      <c r="D20" s="65">
        <f>D9-D11-D13+D14</f>
        <v>12729</v>
      </c>
      <c r="E20" s="109"/>
    </row>
    <row r="21" spans="1:5" ht="15">
      <c r="A21" s="3" t="s">
        <v>229</v>
      </c>
      <c r="B21" s="67">
        <f>B10-B12-B13+B14</f>
        <v>11842</v>
      </c>
      <c r="D21" s="67">
        <f>D10-D12-D13+D14</f>
        <v>65130</v>
      </c>
      <c r="E21" s="109"/>
    </row>
    <row r="22" spans="1:5" ht="15">
      <c r="A22" s="3" t="s">
        <v>230</v>
      </c>
      <c r="B22" s="67">
        <f>B11-B14</f>
        <v>5867</v>
      </c>
      <c r="D22" s="67">
        <f>D11-D14</f>
        <v>7189</v>
      </c>
      <c r="E22" s="109"/>
    </row>
    <row r="23" spans="1:5" ht="15">
      <c r="A23" s="3" t="s">
        <v>231</v>
      </c>
      <c r="B23" s="67">
        <f>B12-B14</f>
        <v>7195</v>
      </c>
      <c r="D23" s="67">
        <f>D12-D14</f>
        <v>11915</v>
      </c>
      <c r="E23" s="109"/>
    </row>
    <row r="24" spans="1:5" ht="15">
      <c r="A24" s="3" t="s">
        <v>232</v>
      </c>
      <c r="B24" s="67">
        <f>B13-B14</f>
        <v>1329</v>
      </c>
      <c r="D24" s="67">
        <f>D13-D14</f>
        <v>3431</v>
      </c>
      <c r="E24" s="109"/>
    </row>
    <row r="25" spans="1:4" ht="15">
      <c r="A25" s="3" t="s">
        <v>233</v>
      </c>
      <c r="B25" s="67">
        <f>B14</f>
        <v>3042</v>
      </c>
      <c r="D25" s="67">
        <f>D14</f>
        <v>2767</v>
      </c>
    </row>
    <row r="27" spans="1:4" ht="15">
      <c r="A27" s="3" t="s">
        <v>13</v>
      </c>
      <c r="B27" s="110">
        <f>1-SUM(B19:B25)/B18</f>
        <v>0.3867669687126004</v>
      </c>
      <c r="D27" s="110">
        <f>1-SUM(D19:D25)/D18</f>
        <v>0.6172537448601749</v>
      </c>
    </row>
    <row r="31" ht="15" customHeight="1">
      <c r="D31" s="111"/>
    </row>
    <row r="32" ht="15">
      <c r="D32" s="111"/>
    </row>
    <row r="35" ht="15">
      <c r="D35" s="111"/>
    </row>
    <row r="36" ht="15">
      <c r="D36" s="111"/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3" customWidth="1"/>
    <col min="2" max="9" width="10.875" style="15" customWidth="1"/>
    <col min="10" max="16384" width="9.125" style="7" customWidth="1"/>
  </cols>
  <sheetData>
    <row r="1" spans="1:9" ht="15">
      <c r="A1" s="112" t="s">
        <v>235</v>
      </c>
      <c r="B1" s="113"/>
      <c r="C1" s="113"/>
      <c r="I1" s="113"/>
    </row>
    <row r="2" spans="1:9" ht="15">
      <c r="A2" s="3" t="s">
        <v>236</v>
      </c>
      <c r="B2" s="113"/>
      <c r="C2" s="113"/>
      <c r="I2" s="113"/>
    </row>
    <row r="3" spans="1:9" ht="15">
      <c r="A3" s="112"/>
      <c r="B3" s="113"/>
      <c r="C3" s="113"/>
      <c r="I3" s="113"/>
    </row>
    <row r="4" spans="1:9" ht="15">
      <c r="A4" s="112"/>
      <c r="B4" s="113"/>
      <c r="C4" s="113"/>
      <c r="I4" s="113"/>
    </row>
    <row r="5" spans="2:9" ht="15">
      <c r="B5" s="26" t="s">
        <v>225</v>
      </c>
      <c r="C5" s="26" t="s">
        <v>237</v>
      </c>
      <c r="D5" s="26" t="s">
        <v>238</v>
      </c>
      <c r="E5" s="26" t="s">
        <v>239</v>
      </c>
      <c r="F5" s="26" t="s">
        <v>240</v>
      </c>
      <c r="G5" s="26" t="s">
        <v>241</v>
      </c>
      <c r="H5" s="26" t="s">
        <v>242</v>
      </c>
      <c r="I5" s="26" t="s">
        <v>243</v>
      </c>
    </row>
    <row r="6" spans="1:9" ht="15">
      <c r="A6" s="3" t="s">
        <v>227</v>
      </c>
      <c r="B6" s="32"/>
      <c r="C6" s="26"/>
      <c r="D6" s="26"/>
      <c r="E6" s="26"/>
      <c r="F6" s="26"/>
      <c r="G6" s="26"/>
      <c r="H6" s="26"/>
      <c r="I6" s="32"/>
    </row>
    <row r="7" spans="1:9" ht="15">
      <c r="A7" s="114" t="s">
        <v>49</v>
      </c>
      <c r="B7" s="88">
        <v>50637</v>
      </c>
      <c r="C7" s="2">
        <v>57.3474</v>
      </c>
      <c r="D7" s="2">
        <v>61.5538</v>
      </c>
      <c r="E7" s="2">
        <v>15.7039</v>
      </c>
      <c r="F7" s="2">
        <v>23.7751</v>
      </c>
      <c r="G7" s="2">
        <v>1.21453</v>
      </c>
      <c r="H7" s="2">
        <v>49.2288</v>
      </c>
      <c r="I7" s="115">
        <v>5.3558</v>
      </c>
    </row>
    <row r="8" spans="1:9" ht="15">
      <c r="A8" s="114" t="s">
        <v>2</v>
      </c>
      <c r="B8" s="88">
        <v>17659</v>
      </c>
      <c r="C8" s="2">
        <v>51.9848</v>
      </c>
      <c r="D8" s="2">
        <v>66.9687</v>
      </c>
      <c r="E8" s="2">
        <v>19.8992</v>
      </c>
      <c r="F8" s="2">
        <v>23.3479</v>
      </c>
      <c r="G8" s="2">
        <v>0.87774</v>
      </c>
      <c r="H8" s="2">
        <v>53.1853</v>
      </c>
      <c r="I8" s="115">
        <v>7.5486</v>
      </c>
    </row>
    <row r="9" spans="1:9" ht="15">
      <c r="A9" s="114" t="s">
        <v>244</v>
      </c>
      <c r="B9" s="88">
        <v>782</v>
      </c>
      <c r="C9" s="2">
        <v>57.8005</v>
      </c>
      <c r="D9" s="2">
        <v>66.3683</v>
      </c>
      <c r="E9" s="2">
        <v>18.5422</v>
      </c>
      <c r="F9" s="2">
        <v>24.2967</v>
      </c>
      <c r="G9" s="2">
        <v>0.89514</v>
      </c>
      <c r="H9" s="2">
        <v>53.3248</v>
      </c>
      <c r="I9" s="115">
        <v>6.266</v>
      </c>
    </row>
    <row r="10" spans="1:9" ht="15">
      <c r="A10" s="114" t="s">
        <v>245</v>
      </c>
      <c r="B10" s="88">
        <v>5403</v>
      </c>
      <c r="C10" s="2">
        <v>55.2656</v>
      </c>
      <c r="D10" s="2">
        <v>68.2399</v>
      </c>
      <c r="E10" s="2">
        <v>21.5251</v>
      </c>
      <c r="F10" s="2">
        <v>24.4124</v>
      </c>
      <c r="G10" s="2">
        <v>1.11049</v>
      </c>
      <c r="H10" s="2">
        <v>57.5791</v>
      </c>
      <c r="I10" s="115">
        <v>7.5329</v>
      </c>
    </row>
    <row r="11" spans="1:9" ht="15">
      <c r="A11" s="114" t="s">
        <v>246</v>
      </c>
      <c r="B11" s="88">
        <v>3617</v>
      </c>
      <c r="C11" s="2">
        <v>42.3832</v>
      </c>
      <c r="D11" s="2">
        <v>72.2698</v>
      </c>
      <c r="E11" s="2">
        <v>19.9336</v>
      </c>
      <c r="F11" s="2">
        <v>21.0395</v>
      </c>
      <c r="G11" s="2">
        <v>0.55294</v>
      </c>
      <c r="H11" s="2">
        <v>55.0733</v>
      </c>
      <c r="I11" s="115">
        <v>9.2618</v>
      </c>
    </row>
    <row r="12" spans="1:9" ht="15">
      <c r="A12" s="3" t="s">
        <v>228</v>
      </c>
      <c r="B12" s="88"/>
      <c r="C12" s="2"/>
      <c r="D12" s="2"/>
      <c r="E12" s="2"/>
      <c r="F12" s="2"/>
      <c r="G12" s="2"/>
      <c r="H12" s="2"/>
      <c r="I12" s="115"/>
    </row>
    <row r="13" spans="1:9" ht="15">
      <c r="A13" s="114" t="s">
        <v>49</v>
      </c>
      <c r="B13" s="88">
        <v>3581</v>
      </c>
      <c r="C13" s="2">
        <v>64.5071</v>
      </c>
      <c r="D13" s="2">
        <v>76.878</v>
      </c>
      <c r="E13" s="2">
        <v>48.3385</v>
      </c>
      <c r="F13" s="2">
        <v>12.6222</v>
      </c>
      <c r="G13" s="2">
        <v>1.08908</v>
      </c>
      <c r="H13" s="2">
        <v>68.7797</v>
      </c>
      <c r="I13" s="115">
        <v>6.0318</v>
      </c>
    </row>
    <row r="14" spans="1:9" ht="15">
      <c r="A14" s="114" t="s">
        <v>2</v>
      </c>
      <c r="B14" s="88">
        <v>1110</v>
      </c>
      <c r="C14" s="2">
        <v>58.8288</v>
      </c>
      <c r="D14" s="2">
        <v>76.3964</v>
      </c>
      <c r="E14" s="2">
        <v>42.2523</v>
      </c>
      <c r="F14" s="2">
        <v>16.9369</v>
      </c>
      <c r="G14" s="2">
        <v>0.9009</v>
      </c>
      <c r="H14" s="2">
        <v>63.6937</v>
      </c>
      <c r="I14" s="115">
        <v>7.2072</v>
      </c>
    </row>
    <row r="15" spans="1:9" ht="15">
      <c r="A15" s="114" t="s">
        <v>244</v>
      </c>
      <c r="B15" s="88">
        <v>45</v>
      </c>
      <c r="C15" s="2">
        <v>55.5556</v>
      </c>
      <c r="D15" s="2">
        <v>80</v>
      </c>
      <c r="E15" s="2">
        <v>35.5556</v>
      </c>
      <c r="F15" s="2">
        <v>22.2222</v>
      </c>
      <c r="G15" s="2">
        <v>0</v>
      </c>
      <c r="H15" s="2">
        <v>60</v>
      </c>
      <c r="I15" s="115">
        <v>13.3333</v>
      </c>
    </row>
    <row r="16" spans="1:9" ht="15">
      <c r="A16" s="114" t="s">
        <v>245</v>
      </c>
      <c r="B16" s="88">
        <v>342</v>
      </c>
      <c r="C16" s="2">
        <v>56.7251</v>
      </c>
      <c r="D16" s="2">
        <v>76.3158</v>
      </c>
      <c r="E16" s="2">
        <v>45.9064</v>
      </c>
      <c r="F16" s="2">
        <v>19.2982</v>
      </c>
      <c r="G16" s="2">
        <v>0.87719</v>
      </c>
      <c r="H16" s="2">
        <v>63.1579</v>
      </c>
      <c r="I16" s="115">
        <v>8.1871</v>
      </c>
    </row>
    <row r="17" spans="1:9" ht="15">
      <c r="A17" s="114" t="s">
        <v>246</v>
      </c>
      <c r="B17" s="88">
        <v>236</v>
      </c>
      <c r="C17" s="2">
        <v>58.4746</v>
      </c>
      <c r="D17" s="2">
        <v>81.7797</v>
      </c>
      <c r="E17" s="2">
        <v>43.2203</v>
      </c>
      <c r="F17" s="2">
        <v>15.678</v>
      </c>
      <c r="G17" s="2">
        <v>0</v>
      </c>
      <c r="H17" s="2">
        <v>71.6102</v>
      </c>
      <c r="I17" s="115">
        <v>8.0508</v>
      </c>
    </row>
    <row r="18" spans="1:9" ht="15">
      <c r="A18" s="3" t="s">
        <v>247</v>
      </c>
      <c r="B18" s="88"/>
      <c r="C18" s="2"/>
      <c r="D18" s="2"/>
      <c r="E18" s="2"/>
      <c r="F18" s="2"/>
      <c r="G18" s="2"/>
      <c r="H18" s="2"/>
      <c r="I18" s="115"/>
    </row>
    <row r="19" spans="1:9" ht="15">
      <c r="A19" s="114" t="s">
        <v>49</v>
      </c>
      <c r="B19" s="88">
        <v>62503</v>
      </c>
      <c r="C19" s="2">
        <v>48.9656</v>
      </c>
      <c r="D19" s="2">
        <v>44.9658</v>
      </c>
      <c r="E19" s="2">
        <v>16.8296</v>
      </c>
      <c r="F19" s="2">
        <v>12.3418</v>
      </c>
      <c r="G19" s="2">
        <v>0.52637</v>
      </c>
      <c r="H19" s="2">
        <v>48.3033</v>
      </c>
      <c r="I19" s="115">
        <v>1.9999</v>
      </c>
    </row>
    <row r="20" spans="1:9" ht="15">
      <c r="A20" s="114" t="s">
        <v>2</v>
      </c>
      <c r="B20" s="88">
        <v>14713</v>
      </c>
      <c r="C20" s="2">
        <v>50.4792</v>
      </c>
      <c r="D20" s="2">
        <v>58.343</v>
      </c>
      <c r="E20" s="2">
        <v>22.3204</v>
      </c>
      <c r="F20" s="2">
        <v>17.1821</v>
      </c>
      <c r="G20" s="2">
        <v>0.80201</v>
      </c>
      <c r="H20" s="2">
        <v>53.8707</v>
      </c>
      <c r="I20" s="115">
        <v>4.7305</v>
      </c>
    </row>
    <row r="21" spans="1:9" ht="15">
      <c r="A21" s="114" t="s">
        <v>244</v>
      </c>
      <c r="B21" s="88">
        <v>751</v>
      </c>
      <c r="C21" s="2">
        <v>55.1265</v>
      </c>
      <c r="D21" s="2">
        <v>62.3169</v>
      </c>
      <c r="E21" s="2">
        <v>22.6365</v>
      </c>
      <c r="F21" s="2">
        <v>14.7803</v>
      </c>
      <c r="G21" s="2">
        <v>0.53262</v>
      </c>
      <c r="H21" s="2">
        <v>53.7949</v>
      </c>
      <c r="I21" s="115">
        <v>5.1931</v>
      </c>
    </row>
    <row r="22" spans="1:9" ht="15">
      <c r="A22" s="114" t="s">
        <v>245</v>
      </c>
      <c r="B22" s="88">
        <v>4648</v>
      </c>
      <c r="C22" s="2">
        <v>54.346</v>
      </c>
      <c r="D22" s="2">
        <v>60.9079</v>
      </c>
      <c r="E22" s="2">
        <v>23.3219</v>
      </c>
      <c r="F22" s="2">
        <v>17.2978</v>
      </c>
      <c r="G22" s="2">
        <v>0.75301</v>
      </c>
      <c r="H22" s="2">
        <v>57.9174</v>
      </c>
      <c r="I22" s="115">
        <v>4.1523</v>
      </c>
    </row>
    <row r="23" spans="1:9" ht="15">
      <c r="A23" s="114" t="s">
        <v>246</v>
      </c>
      <c r="B23" s="88">
        <v>2538</v>
      </c>
      <c r="C23" s="2">
        <v>44.1292</v>
      </c>
      <c r="D23" s="2">
        <v>65.0512</v>
      </c>
      <c r="E23" s="2">
        <v>24.6651</v>
      </c>
      <c r="F23" s="2">
        <v>17.8881</v>
      </c>
      <c r="G23" s="2">
        <v>0.74862</v>
      </c>
      <c r="H23" s="2">
        <v>57.9984</v>
      </c>
      <c r="I23" s="115">
        <v>6.2648</v>
      </c>
    </row>
    <row r="24" spans="1:9" ht="15">
      <c r="A24" s="3" t="s">
        <v>248</v>
      </c>
      <c r="B24" s="88"/>
      <c r="C24" s="2"/>
      <c r="D24" s="2"/>
      <c r="E24" s="2"/>
      <c r="F24" s="2"/>
      <c r="G24" s="2"/>
      <c r="H24" s="2"/>
      <c r="I24" s="115"/>
    </row>
    <row r="25" spans="1:9" ht="15">
      <c r="A25" s="114" t="s">
        <v>49</v>
      </c>
      <c r="B25" s="88">
        <v>41016</v>
      </c>
      <c r="C25" s="2">
        <v>51.5994</v>
      </c>
      <c r="D25" s="2">
        <v>46.3258</v>
      </c>
      <c r="E25" s="2">
        <v>22.7887</v>
      </c>
      <c r="F25" s="2">
        <v>14.5504</v>
      </c>
      <c r="G25" s="2">
        <v>0.84601</v>
      </c>
      <c r="H25" s="2">
        <v>55.6051</v>
      </c>
      <c r="I25" s="115">
        <v>2.0699</v>
      </c>
    </row>
    <row r="26" spans="1:9" ht="15">
      <c r="A26" s="114" t="s">
        <v>2</v>
      </c>
      <c r="B26" s="88">
        <v>8739</v>
      </c>
      <c r="C26" s="2">
        <v>53.1754</v>
      </c>
      <c r="D26" s="2">
        <v>59.7437</v>
      </c>
      <c r="E26" s="2">
        <v>26.3989</v>
      </c>
      <c r="F26" s="2">
        <v>18.0799</v>
      </c>
      <c r="G26" s="2">
        <v>0.82389</v>
      </c>
      <c r="H26" s="2">
        <v>57.8441</v>
      </c>
      <c r="I26" s="115">
        <v>4.4742</v>
      </c>
    </row>
    <row r="27" spans="1:9" ht="15">
      <c r="A27" s="114" t="s">
        <v>244</v>
      </c>
      <c r="B27" s="88">
        <v>459</v>
      </c>
      <c r="C27" s="2">
        <v>58.1699</v>
      </c>
      <c r="D27" s="2">
        <v>59.695</v>
      </c>
      <c r="E27" s="2">
        <v>25.4902</v>
      </c>
      <c r="F27" s="2">
        <v>17.6471</v>
      </c>
      <c r="G27" s="2">
        <v>0.65359</v>
      </c>
      <c r="H27" s="2">
        <v>56.2092</v>
      </c>
      <c r="I27" s="115">
        <v>3.7037</v>
      </c>
    </row>
    <row r="28" spans="1:9" ht="15">
      <c r="A28" s="114" t="s">
        <v>245</v>
      </c>
      <c r="B28" s="88">
        <v>2820</v>
      </c>
      <c r="C28" s="2">
        <v>55.922</v>
      </c>
      <c r="D28" s="2">
        <v>60.922</v>
      </c>
      <c r="E28" s="2">
        <v>27.9433</v>
      </c>
      <c r="F28" s="2">
        <v>17.8014</v>
      </c>
      <c r="G28" s="2">
        <v>0.67376</v>
      </c>
      <c r="H28" s="2">
        <v>62.8369</v>
      </c>
      <c r="I28" s="115">
        <v>4.2908</v>
      </c>
    </row>
    <row r="29" spans="1:9" ht="15">
      <c r="A29" s="114" t="s">
        <v>246</v>
      </c>
      <c r="B29" s="88">
        <v>1418</v>
      </c>
      <c r="C29" s="2">
        <v>45.9803</v>
      </c>
      <c r="D29" s="2">
        <v>64.8801</v>
      </c>
      <c r="E29" s="2">
        <v>27.9972</v>
      </c>
      <c r="F29" s="2">
        <v>16.7842</v>
      </c>
      <c r="G29" s="2">
        <v>0.6347</v>
      </c>
      <c r="H29" s="2">
        <v>59.4499</v>
      </c>
      <c r="I29" s="115">
        <v>6.2059</v>
      </c>
    </row>
    <row r="30" spans="1:9" ht="15">
      <c r="A30" s="3" t="s">
        <v>249</v>
      </c>
      <c r="B30" s="88"/>
      <c r="C30" s="2"/>
      <c r="D30" s="2"/>
      <c r="E30" s="2"/>
      <c r="F30" s="2"/>
      <c r="G30" s="2"/>
      <c r="H30" s="2"/>
      <c r="I30" s="115"/>
    </row>
    <row r="31" spans="1:9" ht="15">
      <c r="A31" s="114" t="s">
        <v>49</v>
      </c>
      <c r="B31" s="88">
        <v>57243</v>
      </c>
      <c r="C31" s="2">
        <v>50.3852</v>
      </c>
      <c r="D31" s="2">
        <v>61.3769</v>
      </c>
      <c r="E31" s="2">
        <v>9.1976</v>
      </c>
      <c r="F31" s="2">
        <v>53.2781</v>
      </c>
      <c r="G31" s="2">
        <v>2.7986</v>
      </c>
      <c r="H31" s="2">
        <v>48.0705</v>
      </c>
      <c r="I31" s="115">
        <v>8.2857</v>
      </c>
    </row>
    <row r="32" spans="1:9" ht="15">
      <c r="A32" s="114" t="s">
        <v>2</v>
      </c>
      <c r="B32" s="88">
        <v>12432</v>
      </c>
      <c r="C32" s="2">
        <v>50.0804</v>
      </c>
      <c r="D32" s="2">
        <v>66.546</v>
      </c>
      <c r="E32" s="2">
        <v>14.2294</v>
      </c>
      <c r="F32" s="2">
        <v>48.705</v>
      </c>
      <c r="G32" s="2">
        <v>1.82593</v>
      </c>
      <c r="H32" s="2">
        <v>51.7053</v>
      </c>
      <c r="I32" s="115">
        <v>12.7896</v>
      </c>
    </row>
    <row r="33" spans="1:9" ht="15">
      <c r="A33" s="114" t="s">
        <v>244</v>
      </c>
      <c r="B33" s="88">
        <v>598</v>
      </c>
      <c r="C33" s="2">
        <v>56.689</v>
      </c>
      <c r="D33" s="2">
        <v>66.2207</v>
      </c>
      <c r="E33" s="2">
        <v>14.7157</v>
      </c>
      <c r="F33" s="2">
        <v>49.6656</v>
      </c>
      <c r="G33" s="2">
        <v>2.50836</v>
      </c>
      <c r="H33" s="2">
        <v>57.0234</v>
      </c>
      <c r="I33" s="115">
        <v>11.8729</v>
      </c>
    </row>
    <row r="34" spans="1:9" ht="15">
      <c r="A34" s="114" t="s">
        <v>245</v>
      </c>
      <c r="B34" s="88">
        <v>4005</v>
      </c>
      <c r="C34" s="2">
        <v>52.6592</v>
      </c>
      <c r="D34" s="2">
        <v>67.3159</v>
      </c>
      <c r="E34" s="2">
        <v>13.9326</v>
      </c>
      <c r="F34" s="2">
        <v>50.387</v>
      </c>
      <c r="G34" s="2">
        <v>2.12235</v>
      </c>
      <c r="H34" s="2">
        <v>56.4295</v>
      </c>
      <c r="I34" s="115">
        <v>13.1586</v>
      </c>
    </row>
    <row r="35" spans="1:9" ht="15">
      <c r="A35" s="114" t="s">
        <v>246</v>
      </c>
      <c r="B35" s="88">
        <v>2180</v>
      </c>
      <c r="C35" s="2">
        <v>42.2936</v>
      </c>
      <c r="D35" s="2">
        <v>69.5872</v>
      </c>
      <c r="E35" s="2">
        <v>15.0459</v>
      </c>
      <c r="F35" s="2">
        <v>47.4771</v>
      </c>
      <c r="G35" s="2">
        <v>1.37615</v>
      </c>
      <c r="H35" s="2">
        <v>51.6972</v>
      </c>
      <c r="I35" s="115">
        <v>16.1468</v>
      </c>
    </row>
    <row r="36" spans="1:9" ht="15">
      <c r="A36" s="3" t="s">
        <v>250</v>
      </c>
      <c r="B36" s="88"/>
      <c r="C36" s="2"/>
      <c r="D36" s="2"/>
      <c r="E36" s="2"/>
      <c r="F36" s="2"/>
      <c r="G36" s="2"/>
      <c r="H36" s="2"/>
      <c r="I36" s="115"/>
    </row>
    <row r="37" spans="1:9" ht="15">
      <c r="A37" s="114" t="s">
        <v>49</v>
      </c>
      <c r="B37" s="88">
        <v>430</v>
      </c>
      <c r="C37" s="2">
        <v>77.907</v>
      </c>
      <c r="D37" s="2">
        <v>84.8837</v>
      </c>
      <c r="E37" s="2">
        <v>26.5116</v>
      </c>
      <c r="F37" s="2">
        <v>32.093</v>
      </c>
      <c r="G37" s="2">
        <v>3.48837</v>
      </c>
      <c r="H37" s="2">
        <v>65.1163</v>
      </c>
      <c r="I37" s="115">
        <v>20.6977</v>
      </c>
    </row>
    <row r="38" spans="1:9" ht="15">
      <c r="A38" s="114" t="s">
        <v>2</v>
      </c>
      <c r="B38" s="88">
        <v>178</v>
      </c>
      <c r="C38" s="2">
        <v>64.0449</v>
      </c>
      <c r="D38" s="2">
        <v>88.2022</v>
      </c>
      <c r="E38" s="2">
        <v>26.4045</v>
      </c>
      <c r="F38" s="2">
        <v>35.3933</v>
      </c>
      <c r="G38" s="2">
        <v>2.24719</v>
      </c>
      <c r="H38" s="2">
        <v>62.9213</v>
      </c>
      <c r="I38" s="115">
        <v>18.5393</v>
      </c>
    </row>
    <row r="39" spans="1:9" ht="15">
      <c r="A39" s="114" t="s">
        <v>244</v>
      </c>
      <c r="B39" s="88">
        <v>13</v>
      </c>
      <c r="C39" s="2">
        <v>53.8462</v>
      </c>
      <c r="D39" s="2">
        <v>84.6154</v>
      </c>
      <c r="E39" s="2">
        <v>30.7692</v>
      </c>
      <c r="F39" s="2">
        <v>46.1538</v>
      </c>
      <c r="G39" s="2">
        <v>0</v>
      </c>
      <c r="H39" s="2">
        <v>69.2308</v>
      </c>
      <c r="I39" s="115">
        <v>7.6923</v>
      </c>
    </row>
    <row r="40" spans="1:9" ht="15">
      <c r="A40" s="114" t="s">
        <v>245</v>
      </c>
      <c r="B40" s="88">
        <v>66</v>
      </c>
      <c r="C40" s="2">
        <v>65.1515</v>
      </c>
      <c r="D40" s="2">
        <v>87.8788</v>
      </c>
      <c r="E40" s="2">
        <v>28.7879</v>
      </c>
      <c r="F40" s="2">
        <v>31.8182</v>
      </c>
      <c r="G40" s="2">
        <v>4.54545</v>
      </c>
      <c r="H40" s="2">
        <v>66.6667</v>
      </c>
      <c r="I40" s="115">
        <v>13.6364</v>
      </c>
    </row>
    <row r="41" spans="1:9" ht="15">
      <c r="A41" s="114" t="s">
        <v>246</v>
      </c>
      <c r="B41" s="88">
        <v>31</v>
      </c>
      <c r="C41" s="2">
        <v>58.0645</v>
      </c>
      <c r="D41" s="2">
        <v>87.0968</v>
      </c>
      <c r="E41" s="2">
        <v>29.0323</v>
      </c>
      <c r="F41" s="2">
        <v>32.2581</v>
      </c>
      <c r="G41" s="2">
        <v>0</v>
      </c>
      <c r="H41" s="2">
        <v>48.3871</v>
      </c>
      <c r="I41" s="115">
        <v>38.7097</v>
      </c>
    </row>
    <row r="42" spans="1:9" ht="15" customHeight="1">
      <c r="A42" s="3" t="s">
        <v>251</v>
      </c>
      <c r="B42" s="88"/>
      <c r="C42" s="2"/>
      <c r="D42" s="2"/>
      <c r="E42" s="2"/>
      <c r="F42" s="2"/>
      <c r="G42" s="2"/>
      <c r="H42" s="2"/>
      <c r="I42" s="115"/>
    </row>
    <row r="43" spans="1:9" ht="15" customHeight="1">
      <c r="A43" s="114" t="s">
        <v>49</v>
      </c>
      <c r="B43" s="88">
        <v>4275</v>
      </c>
      <c r="C43" s="2">
        <v>67.2047</v>
      </c>
      <c r="D43" s="2">
        <v>76.7953</v>
      </c>
      <c r="E43" s="2">
        <v>83.7661</v>
      </c>
      <c r="F43" s="2">
        <v>9.1228</v>
      </c>
      <c r="G43" s="2">
        <v>1.21637</v>
      </c>
      <c r="H43" s="2">
        <v>79.0877</v>
      </c>
      <c r="I43" s="115">
        <v>3.7895</v>
      </c>
    </row>
    <row r="44" spans="1:9" ht="15">
      <c r="A44" s="114" t="s">
        <v>2</v>
      </c>
      <c r="B44" s="88">
        <v>767</v>
      </c>
      <c r="C44" s="2">
        <v>62.8422</v>
      </c>
      <c r="D44" s="2">
        <v>78.3572</v>
      </c>
      <c r="E44" s="2">
        <v>79.0091</v>
      </c>
      <c r="F44" s="2">
        <v>14.472</v>
      </c>
      <c r="G44" s="2">
        <v>1.69492</v>
      </c>
      <c r="H44" s="2">
        <v>72.8814</v>
      </c>
      <c r="I44" s="115">
        <v>5.7366</v>
      </c>
    </row>
    <row r="45" spans="1:9" ht="15">
      <c r="A45" s="114" t="s">
        <v>244</v>
      </c>
      <c r="B45" s="88">
        <v>43</v>
      </c>
      <c r="C45" s="2">
        <v>76.7442</v>
      </c>
      <c r="D45" s="2">
        <v>76.7442</v>
      </c>
      <c r="E45" s="2">
        <v>79.0698</v>
      </c>
      <c r="F45" s="2">
        <v>16.2791</v>
      </c>
      <c r="G45" s="2">
        <v>0</v>
      </c>
      <c r="H45" s="2">
        <v>72.093</v>
      </c>
      <c r="I45" s="115">
        <v>6.9767</v>
      </c>
    </row>
    <row r="46" spans="1:9" ht="15">
      <c r="A46" s="114" t="s">
        <v>245</v>
      </c>
      <c r="B46" s="88">
        <v>298</v>
      </c>
      <c r="C46" s="2">
        <v>62.0805</v>
      </c>
      <c r="D46" s="2">
        <v>81.5436</v>
      </c>
      <c r="E46" s="2">
        <v>80.5369</v>
      </c>
      <c r="F46" s="2">
        <v>14.4295</v>
      </c>
      <c r="G46" s="2">
        <v>2.68456</v>
      </c>
      <c r="H46" s="2">
        <v>73.4899</v>
      </c>
      <c r="I46" s="115">
        <v>5.0336</v>
      </c>
    </row>
    <row r="47" spans="1:9" ht="15">
      <c r="A47" s="114" t="s">
        <v>246</v>
      </c>
      <c r="B47" s="88">
        <v>130</v>
      </c>
      <c r="C47" s="2">
        <v>46.9231</v>
      </c>
      <c r="D47" s="2">
        <v>75.3846</v>
      </c>
      <c r="E47" s="2">
        <v>76.1538</v>
      </c>
      <c r="F47" s="2">
        <v>17.6923</v>
      </c>
      <c r="G47" s="2">
        <v>0</v>
      </c>
      <c r="H47" s="2">
        <v>77.6923</v>
      </c>
      <c r="I47" s="115">
        <v>10</v>
      </c>
    </row>
    <row r="48" spans="1:9" ht="15">
      <c r="A48" s="3" t="s">
        <v>252</v>
      </c>
      <c r="B48" s="88"/>
      <c r="C48" s="2"/>
      <c r="D48" s="2"/>
      <c r="E48" s="2"/>
      <c r="F48" s="2"/>
      <c r="G48" s="2"/>
      <c r="H48" s="2"/>
      <c r="I48" s="115"/>
    </row>
    <row r="49" spans="1:9" ht="15">
      <c r="A49" s="114" t="s">
        <v>49</v>
      </c>
      <c r="B49" s="88">
        <v>956</v>
      </c>
      <c r="C49" s="2">
        <v>65.8996</v>
      </c>
      <c r="D49" s="2">
        <v>86.9247</v>
      </c>
      <c r="E49" s="2">
        <v>33.2636</v>
      </c>
      <c r="F49" s="2">
        <v>18.3054</v>
      </c>
      <c r="G49" s="2">
        <v>1.35983</v>
      </c>
      <c r="H49" s="2">
        <v>80.3347</v>
      </c>
      <c r="I49" s="115">
        <v>31.7992</v>
      </c>
    </row>
    <row r="50" spans="1:9" ht="15">
      <c r="A50" s="114" t="s">
        <v>2</v>
      </c>
      <c r="B50" s="88">
        <v>142</v>
      </c>
      <c r="C50" s="2">
        <v>63.3803</v>
      </c>
      <c r="D50" s="2">
        <v>85.9155</v>
      </c>
      <c r="E50" s="2">
        <v>33.0986</v>
      </c>
      <c r="F50" s="2">
        <v>23.9437</v>
      </c>
      <c r="G50" s="2">
        <v>2.11268</v>
      </c>
      <c r="H50" s="2">
        <v>80.9859</v>
      </c>
      <c r="I50" s="115">
        <v>30.9859</v>
      </c>
    </row>
    <row r="51" spans="1:9" ht="15">
      <c r="A51" s="114" t="s">
        <v>244</v>
      </c>
      <c r="B51" s="88">
        <v>10</v>
      </c>
      <c r="C51" s="2">
        <v>70</v>
      </c>
      <c r="D51" s="2">
        <v>90</v>
      </c>
      <c r="E51" s="2">
        <v>20</v>
      </c>
      <c r="F51" s="2">
        <v>30</v>
      </c>
      <c r="G51" s="2">
        <v>0</v>
      </c>
      <c r="H51" s="2">
        <v>80</v>
      </c>
      <c r="I51" s="115">
        <v>50</v>
      </c>
    </row>
    <row r="52" spans="1:9" ht="15">
      <c r="A52" s="114" t="s">
        <v>245</v>
      </c>
      <c r="B52" s="88">
        <v>60</v>
      </c>
      <c r="C52" s="2">
        <v>63.3333</v>
      </c>
      <c r="D52" s="2">
        <v>86.6667</v>
      </c>
      <c r="E52" s="2">
        <v>28.3333</v>
      </c>
      <c r="F52" s="2">
        <v>28.3333</v>
      </c>
      <c r="G52" s="2">
        <v>3.33333</v>
      </c>
      <c r="H52" s="2">
        <v>85</v>
      </c>
      <c r="I52" s="115">
        <v>30</v>
      </c>
    </row>
    <row r="53" spans="1:9" ht="15">
      <c r="A53" s="114" t="s">
        <v>246</v>
      </c>
      <c r="B53" s="88">
        <v>13</v>
      </c>
      <c r="C53" s="2">
        <v>61.5385</v>
      </c>
      <c r="D53" s="2">
        <v>92.3077</v>
      </c>
      <c r="E53" s="2">
        <v>23.0769</v>
      </c>
      <c r="F53" s="2">
        <v>30.7692</v>
      </c>
      <c r="G53" s="2">
        <v>0</v>
      </c>
      <c r="H53" s="2">
        <v>84.6154</v>
      </c>
      <c r="I53" s="115">
        <v>23.0769</v>
      </c>
    </row>
    <row r="54" spans="1:9" ht="15">
      <c r="A54" s="3" t="s">
        <v>253</v>
      </c>
      <c r="B54" s="94"/>
      <c r="C54" s="1"/>
      <c r="D54" s="1"/>
      <c r="E54" s="1"/>
      <c r="F54" s="1"/>
      <c r="G54" s="1"/>
      <c r="H54" s="1"/>
      <c r="I54" s="1"/>
    </row>
    <row r="55" spans="1:9" ht="15">
      <c r="A55" s="114" t="s">
        <v>49</v>
      </c>
      <c r="B55" s="94">
        <v>390635</v>
      </c>
      <c r="C55" s="1">
        <v>44.8332</v>
      </c>
      <c r="D55" s="1">
        <v>29.8363</v>
      </c>
      <c r="E55" s="1">
        <v>5.0308</v>
      </c>
      <c r="F55" s="1">
        <v>2.3679</v>
      </c>
      <c r="G55" s="1">
        <v>0.04685</v>
      </c>
      <c r="H55" s="1">
        <v>45.2489</v>
      </c>
      <c r="I55" s="1">
        <v>0.2332</v>
      </c>
    </row>
    <row r="56" spans="1:9" ht="15">
      <c r="A56" s="114" t="s">
        <v>2</v>
      </c>
      <c r="B56" s="94">
        <v>25334</v>
      </c>
      <c r="C56" s="1">
        <v>63.0773</v>
      </c>
      <c r="D56" s="1">
        <v>47.3672</v>
      </c>
      <c r="E56" s="1">
        <v>8.4393</v>
      </c>
      <c r="F56" s="1">
        <v>4.6933</v>
      </c>
      <c r="G56" s="1">
        <v>0.07895</v>
      </c>
      <c r="H56" s="1">
        <v>55.9643</v>
      </c>
      <c r="I56" s="1">
        <v>0.5566</v>
      </c>
    </row>
    <row r="57" spans="1:9" ht="15">
      <c r="A57" s="114" t="s">
        <v>244</v>
      </c>
      <c r="B57" s="94">
        <v>1630</v>
      </c>
      <c r="C57" s="1">
        <v>66.135</v>
      </c>
      <c r="D57" s="1">
        <v>42.2086</v>
      </c>
      <c r="E57" s="1">
        <v>7.4233</v>
      </c>
      <c r="F57" s="1">
        <v>3.681</v>
      </c>
      <c r="G57" s="1">
        <v>0</v>
      </c>
      <c r="H57" s="1">
        <v>57.362</v>
      </c>
      <c r="I57" s="1">
        <v>0.6748</v>
      </c>
    </row>
    <row r="58" spans="1:9" ht="15">
      <c r="A58" s="114" t="s">
        <v>245</v>
      </c>
      <c r="B58" s="94">
        <v>9418</v>
      </c>
      <c r="C58" s="1">
        <v>68.2948</v>
      </c>
      <c r="D58" s="1">
        <v>49.7239</v>
      </c>
      <c r="E58" s="1">
        <v>8.9403</v>
      </c>
      <c r="F58" s="1">
        <v>4.3852</v>
      </c>
      <c r="G58" s="1">
        <v>0.06371</v>
      </c>
      <c r="H58" s="1">
        <v>61.5948</v>
      </c>
      <c r="I58" s="1">
        <v>0.4778</v>
      </c>
    </row>
    <row r="59" spans="1:9" ht="15">
      <c r="A59" s="114" t="s">
        <v>246</v>
      </c>
      <c r="B59" s="94">
        <v>3853</v>
      </c>
      <c r="C59" s="1">
        <v>60.7838</v>
      </c>
      <c r="D59" s="1">
        <v>58.422</v>
      </c>
      <c r="E59" s="1">
        <v>9.8884</v>
      </c>
      <c r="F59" s="1">
        <v>4.4641</v>
      </c>
      <c r="G59" s="1">
        <v>0.05191</v>
      </c>
      <c r="H59" s="1">
        <v>57.9289</v>
      </c>
      <c r="I59" s="1">
        <v>0.9603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3" customWidth="1"/>
    <col min="2" max="21" width="9.00390625" style="15" customWidth="1"/>
    <col min="22" max="16384" width="9.125" style="7" customWidth="1"/>
  </cols>
  <sheetData>
    <row r="1" ht="15">
      <c r="A1" s="3" t="s">
        <v>254</v>
      </c>
    </row>
    <row r="2" ht="15">
      <c r="A2" s="116" t="s">
        <v>255</v>
      </c>
    </row>
    <row r="4" spans="22:23" ht="15">
      <c r="V4" s="17"/>
      <c r="W4" s="17"/>
    </row>
    <row r="5" spans="1:21" ht="15">
      <c r="A5" s="7"/>
      <c r="B5" s="3" t="s">
        <v>256</v>
      </c>
      <c r="C5" s="3"/>
      <c r="D5" s="3"/>
      <c r="E5" s="3"/>
      <c r="F5" s="3"/>
      <c r="G5" s="3" t="s">
        <v>257</v>
      </c>
      <c r="H5" s="3"/>
      <c r="I5" s="3"/>
      <c r="J5" s="3"/>
      <c r="K5" s="3"/>
      <c r="L5" s="3" t="s">
        <v>258</v>
      </c>
      <c r="M5" s="3"/>
      <c r="N5" s="3"/>
      <c r="O5" s="3"/>
      <c r="P5" s="3"/>
      <c r="Q5" s="3" t="s">
        <v>259</v>
      </c>
      <c r="R5" s="3"/>
      <c r="S5" s="3"/>
      <c r="T5" s="3"/>
      <c r="U5" s="3"/>
    </row>
    <row r="6" spans="1:21" ht="15">
      <c r="A6" s="3" t="s">
        <v>17</v>
      </c>
      <c r="B6" s="88" t="s">
        <v>49</v>
      </c>
      <c r="C6" s="88" t="s">
        <v>2</v>
      </c>
      <c r="D6" s="88" t="s">
        <v>260</v>
      </c>
      <c r="E6" s="88" t="s">
        <v>245</v>
      </c>
      <c r="F6" s="88" t="s">
        <v>246</v>
      </c>
      <c r="G6" s="88" t="s">
        <v>49</v>
      </c>
      <c r="H6" s="88" t="s">
        <v>2</v>
      </c>
      <c r="I6" s="88" t="s">
        <v>260</v>
      </c>
      <c r="J6" s="88" t="s">
        <v>245</v>
      </c>
      <c r="K6" s="88" t="s">
        <v>246</v>
      </c>
      <c r="L6" s="88" t="s">
        <v>49</v>
      </c>
      <c r="M6" s="88" t="s">
        <v>2</v>
      </c>
      <c r="N6" s="88" t="s">
        <v>260</v>
      </c>
      <c r="O6" s="88" t="s">
        <v>245</v>
      </c>
      <c r="P6" s="88" t="s">
        <v>246</v>
      </c>
      <c r="Q6" s="88" t="s">
        <v>49</v>
      </c>
      <c r="R6" s="88" t="s">
        <v>2</v>
      </c>
      <c r="S6" s="88" t="s">
        <v>260</v>
      </c>
      <c r="T6" s="88" t="s">
        <v>245</v>
      </c>
      <c r="U6" s="88" t="s">
        <v>246</v>
      </c>
    </row>
    <row r="7" spans="1:21" ht="15">
      <c r="A7" s="3" t="s">
        <v>190</v>
      </c>
      <c r="B7" s="2">
        <v>14.599504542</v>
      </c>
      <c r="C7" s="2">
        <v>12.076612903</v>
      </c>
      <c r="D7" s="2">
        <v>13.571428571</v>
      </c>
      <c r="E7" s="2">
        <v>12.363138686</v>
      </c>
      <c r="F7" s="2">
        <v>11.504424779</v>
      </c>
      <c r="G7" s="2">
        <v>11.123759961</v>
      </c>
      <c r="H7" s="2">
        <v>9.4236432478</v>
      </c>
      <c r="I7" s="2">
        <v>11.688311688</v>
      </c>
      <c r="J7" s="2">
        <v>9.1133004926</v>
      </c>
      <c r="K7" s="2">
        <v>8.5434173669</v>
      </c>
      <c r="L7" s="2">
        <v>10.924369748</v>
      </c>
      <c r="M7" s="2">
        <v>10.353982301</v>
      </c>
      <c r="N7" s="2">
        <v>17.333333333</v>
      </c>
      <c r="O7" s="2">
        <v>10.082304527</v>
      </c>
      <c r="P7" s="2">
        <v>7.650273224</v>
      </c>
      <c r="Q7" s="2">
        <v>10.64384361</v>
      </c>
      <c r="R7" s="2">
        <v>9.8394975576</v>
      </c>
      <c r="S7" s="2">
        <v>11.756935271</v>
      </c>
      <c r="T7" s="2">
        <v>9.6128170895</v>
      </c>
      <c r="U7" s="2">
        <v>8.9436619718</v>
      </c>
    </row>
    <row r="8" spans="1:21" ht="15">
      <c r="A8" s="3" t="s">
        <v>191</v>
      </c>
      <c r="B8" s="2">
        <v>19.818331957</v>
      </c>
      <c r="C8" s="2">
        <v>17.197580645</v>
      </c>
      <c r="D8" s="2">
        <v>15.714285714</v>
      </c>
      <c r="E8" s="2">
        <v>18.156934307</v>
      </c>
      <c r="F8" s="2">
        <v>16.18204804</v>
      </c>
      <c r="G8" s="2">
        <v>17.043421695</v>
      </c>
      <c r="H8" s="2">
        <v>15.523769457</v>
      </c>
      <c r="I8" s="2">
        <v>16.103896104</v>
      </c>
      <c r="J8" s="2">
        <v>15.123152709</v>
      </c>
      <c r="K8" s="2">
        <v>17.366946779</v>
      </c>
      <c r="L8" s="2">
        <v>16.666666667</v>
      </c>
      <c r="M8" s="2">
        <v>15.752212389</v>
      </c>
      <c r="N8" s="2">
        <v>16</v>
      </c>
      <c r="O8" s="2">
        <v>14.403292181</v>
      </c>
      <c r="P8" s="2">
        <v>17.486338798</v>
      </c>
      <c r="Q8" s="2">
        <v>15.5417234</v>
      </c>
      <c r="R8" s="2">
        <v>14.883860034</v>
      </c>
      <c r="S8" s="2">
        <v>18.361955086</v>
      </c>
      <c r="T8" s="2">
        <v>15.407209613</v>
      </c>
      <c r="U8" s="2">
        <v>13.309859155</v>
      </c>
    </row>
    <row r="9" spans="1:21" ht="15">
      <c r="A9" s="3" t="s">
        <v>146</v>
      </c>
      <c r="B9" s="2">
        <v>38.48059455</v>
      </c>
      <c r="C9" s="2">
        <v>40.766129032</v>
      </c>
      <c r="D9" s="2">
        <v>41.19047619</v>
      </c>
      <c r="E9" s="2">
        <v>41.697080292</v>
      </c>
      <c r="F9" s="2">
        <v>38.179519595</v>
      </c>
      <c r="G9" s="2">
        <v>38.803057408</v>
      </c>
      <c r="H9" s="2">
        <v>39.692890198</v>
      </c>
      <c r="I9" s="2">
        <v>38.961038961</v>
      </c>
      <c r="J9" s="2">
        <v>40.246305419</v>
      </c>
      <c r="K9" s="2">
        <v>37.535014006</v>
      </c>
      <c r="L9" s="2">
        <v>41.106442577</v>
      </c>
      <c r="M9" s="2">
        <v>39.911504425</v>
      </c>
      <c r="N9" s="2">
        <v>37.333333333</v>
      </c>
      <c r="O9" s="2">
        <v>44.444444444</v>
      </c>
      <c r="P9" s="2">
        <v>38.797814208</v>
      </c>
      <c r="Q9" s="2">
        <v>36.876094145</v>
      </c>
      <c r="R9" s="2">
        <v>38.709999003</v>
      </c>
      <c r="S9" s="2">
        <v>34.874504624</v>
      </c>
      <c r="T9" s="2">
        <v>40.453938585</v>
      </c>
      <c r="U9" s="2">
        <v>40.985915493</v>
      </c>
    </row>
    <row r="10" spans="1:21" ht="15">
      <c r="A10" s="3" t="s">
        <v>147</v>
      </c>
      <c r="B10" s="2">
        <v>27.101568951</v>
      </c>
      <c r="C10" s="2">
        <v>29.959677419</v>
      </c>
      <c r="D10" s="2">
        <v>29.523809524</v>
      </c>
      <c r="E10" s="2">
        <v>27.782846715</v>
      </c>
      <c r="F10" s="2">
        <v>34.134007585</v>
      </c>
      <c r="G10" s="2">
        <v>33.029760937</v>
      </c>
      <c r="H10" s="2">
        <v>35.359697097</v>
      </c>
      <c r="I10" s="2">
        <v>33.246753247</v>
      </c>
      <c r="J10" s="2">
        <v>35.517241379</v>
      </c>
      <c r="K10" s="2">
        <v>36.554621849</v>
      </c>
      <c r="L10" s="2">
        <v>31.302521008</v>
      </c>
      <c r="M10" s="2">
        <v>33.982300885</v>
      </c>
      <c r="N10" s="2">
        <v>29.333333333</v>
      </c>
      <c r="O10" s="2">
        <v>31.069958848</v>
      </c>
      <c r="P10" s="2">
        <v>36.06557377</v>
      </c>
      <c r="Q10" s="2">
        <v>36.938338845</v>
      </c>
      <c r="R10" s="2">
        <v>36.566643405</v>
      </c>
      <c r="S10" s="2">
        <v>35.00660502</v>
      </c>
      <c r="T10" s="2">
        <v>34.526034713</v>
      </c>
      <c r="U10" s="2">
        <v>36.76056338</v>
      </c>
    </row>
    <row r="11" spans="1:21" ht="15">
      <c r="A11" s="3" t="s">
        <v>23</v>
      </c>
      <c r="B11" s="2">
        <v>46.061106524</v>
      </c>
      <c r="C11" s="2">
        <v>50.403225806</v>
      </c>
      <c r="D11" s="2">
        <v>53.80952381</v>
      </c>
      <c r="E11" s="2">
        <v>51.186131387</v>
      </c>
      <c r="F11" s="2">
        <v>47.281921618</v>
      </c>
      <c r="G11" s="2">
        <v>26.166856399</v>
      </c>
      <c r="H11" s="2">
        <v>28.81783761</v>
      </c>
      <c r="I11" s="2">
        <v>28.831168831</v>
      </c>
      <c r="J11" s="2">
        <v>29.162561576</v>
      </c>
      <c r="K11" s="2">
        <v>28.851540616</v>
      </c>
      <c r="L11" s="2">
        <v>38.585434174</v>
      </c>
      <c r="M11" s="2">
        <v>42.03539823</v>
      </c>
      <c r="N11" s="2">
        <v>53.333333333</v>
      </c>
      <c r="O11" s="2">
        <v>43.41563786</v>
      </c>
      <c r="P11" s="2">
        <v>40.43715847</v>
      </c>
      <c r="Q11" s="2">
        <v>32.6317837</v>
      </c>
      <c r="R11" s="2">
        <v>38.889442728</v>
      </c>
      <c r="S11" s="2">
        <v>39.894319683</v>
      </c>
      <c r="T11" s="2">
        <v>41.522029372</v>
      </c>
      <c r="U11" s="2">
        <v>38.732394366</v>
      </c>
    </row>
    <row r="12" spans="1:21" ht="15">
      <c r="A12" s="3" t="s">
        <v>24</v>
      </c>
      <c r="B12" s="2">
        <v>53.938893476</v>
      </c>
      <c r="C12" s="2">
        <v>49.596774194</v>
      </c>
      <c r="D12" s="2">
        <v>46.19047619</v>
      </c>
      <c r="E12" s="2">
        <v>48.813868613</v>
      </c>
      <c r="F12" s="2">
        <v>52.718078382</v>
      </c>
      <c r="G12" s="2">
        <v>73.833143601</v>
      </c>
      <c r="H12" s="2">
        <v>71.18216239</v>
      </c>
      <c r="I12" s="2">
        <v>71.168831169</v>
      </c>
      <c r="J12" s="2">
        <v>70.837438424</v>
      </c>
      <c r="K12" s="2">
        <v>71.148459384</v>
      </c>
      <c r="L12" s="2">
        <v>61.414565826</v>
      </c>
      <c r="M12" s="2">
        <v>57.96460177</v>
      </c>
      <c r="N12" s="2">
        <v>46.666666667</v>
      </c>
      <c r="O12" s="2">
        <v>56.58436214</v>
      </c>
      <c r="P12" s="2">
        <v>59.56284153</v>
      </c>
      <c r="Q12" s="2">
        <v>67.3682163</v>
      </c>
      <c r="R12" s="2">
        <v>61.110557272</v>
      </c>
      <c r="S12" s="2">
        <v>60.105680317</v>
      </c>
      <c r="T12" s="2">
        <v>58.477970628</v>
      </c>
      <c r="U12" s="2">
        <v>61.267605634</v>
      </c>
    </row>
    <row r="13" spans="1:21" ht="15">
      <c r="A13" s="112" t="s">
        <v>111</v>
      </c>
      <c r="B13" s="2">
        <v>85.995045417</v>
      </c>
      <c r="C13" s="2">
        <v>81.673387097</v>
      </c>
      <c r="D13" s="2">
        <v>81.19047619</v>
      </c>
      <c r="E13" s="2">
        <v>81.341240876</v>
      </c>
      <c r="F13" s="2">
        <v>77.117572693</v>
      </c>
      <c r="G13" s="2">
        <v>85.395999349</v>
      </c>
      <c r="H13" s="2">
        <v>81.131678586</v>
      </c>
      <c r="I13" s="2">
        <v>78.441558442</v>
      </c>
      <c r="J13" s="2">
        <v>81.57635468</v>
      </c>
      <c r="K13" s="2">
        <v>79.551820728</v>
      </c>
      <c r="L13" s="2">
        <v>84.943977591</v>
      </c>
      <c r="M13" s="2">
        <v>81.150442478</v>
      </c>
      <c r="N13" s="2">
        <v>74.666666667</v>
      </c>
      <c r="O13" s="2">
        <v>81.687242798</v>
      </c>
      <c r="P13" s="2">
        <v>75.956284153</v>
      </c>
      <c r="Q13" s="2">
        <v>82.944952344</v>
      </c>
      <c r="R13" s="2">
        <v>79.304157113</v>
      </c>
      <c r="S13" s="2">
        <v>76.486129458</v>
      </c>
      <c r="T13" s="2">
        <v>78.958611482</v>
      </c>
      <c r="U13" s="2">
        <v>79.295774648</v>
      </c>
    </row>
    <row r="14" spans="1:21" ht="15">
      <c r="A14" s="112" t="s">
        <v>116</v>
      </c>
      <c r="B14" s="2">
        <v>8.6540049546</v>
      </c>
      <c r="C14" s="2">
        <v>12.439516129</v>
      </c>
      <c r="D14" s="2">
        <v>14.047619048</v>
      </c>
      <c r="E14" s="117">
        <v>12.910583942</v>
      </c>
      <c r="F14" s="117">
        <v>14.412136536</v>
      </c>
      <c r="G14" s="117">
        <v>8.8632297935</v>
      </c>
      <c r="H14" s="117">
        <v>12.536811106</v>
      </c>
      <c r="I14" s="117">
        <v>14.025974026</v>
      </c>
      <c r="J14" s="117">
        <v>12.36453202</v>
      </c>
      <c r="K14" s="117">
        <v>13.725490196</v>
      </c>
      <c r="L14" s="2">
        <v>8.0532212885</v>
      </c>
      <c r="M14" s="2">
        <v>10.973451327</v>
      </c>
      <c r="N14" s="2">
        <v>14.666666667</v>
      </c>
      <c r="O14" s="2">
        <v>10.082304527</v>
      </c>
      <c r="P14" s="2">
        <v>14.754098361</v>
      </c>
      <c r="Q14" s="2">
        <v>10.503793036</v>
      </c>
      <c r="R14" s="2">
        <v>13.667630346</v>
      </c>
      <c r="S14" s="2">
        <v>16.248348745</v>
      </c>
      <c r="T14" s="2">
        <v>14.125500668</v>
      </c>
      <c r="U14" s="2">
        <v>12.957746479</v>
      </c>
    </row>
    <row r="15" spans="1:21" ht="15">
      <c r="A15" s="3" t="s">
        <v>27</v>
      </c>
      <c r="B15" s="2">
        <v>5.3509496284</v>
      </c>
      <c r="C15" s="2">
        <v>5.8870967742</v>
      </c>
      <c r="D15" s="2">
        <v>4.7619047619</v>
      </c>
      <c r="E15" s="117">
        <v>5.7481751825</v>
      </c>
      <c r="F15" s="117">
        <v>8.4702907712</v>
      </c>
      <c r="G15" s="117">
        <v>5.740770857</v>
      </c>
      <c r="H15" s="117">
        <v>6.3315103071</v>
      </c>
      <c r="I15" s="117">
        <v>7.5324675325</v>
      </c>
      <c r="J15" s="117">
        <v>6.0591133005</v>
      </c>
      <c r="K15" s="117">
        <v>6.7226890756</v>
      </c>
      <c r="L15" s="2">
        <v>7.0028011204</v>
      </c>
      <c r="M15" s="2">
        <v>7.8761061947</v>
      </c>
      <c r="N15" s="2">
        <v>10.666666667</v>
      </c>
      <c r="O15" s="2">
        <v>8.2304526749</v>
      </c>
      <c r="P15" s="2">
        <v>9.2896174863</v>
      </c>
      <c r="Q15" s="2">
        <v>6.5512546197</v>
      </c>
      <c r="R15" s="2">
        <v>7.0282125411</v>
      </c>
      <c r="S15" s="2">
        <v>7.2655217966</v>
      </c>
      <c r="T15" s="2">
        <v>6.9158878505</v>
      </c>
      <c r="U15" s="2">
        <v>7.7464788732</v>
      </c>
    </row>
    <row r="16" spans="1:21" ht="15">
      <c r="A16" s="112" t="s">
        <v>261</v>
      </c>
      <c r="B16" s="2">
        <v>59.488026424</v>
      </c>
      <c r="C16" s="2">
        <v>41.633064516</v>
      </c>
      <c r="D16" s="2">
        <v>45.952380952</v>
      </c>
      <c r="E16" s="117">
        <v>39.233576642</v>
      </c>
      <c r="F16" s="117">
        <v>35.398230088</v>
      </c>
      <c r="G16" s="117">
        <v>59.115303301</v>
      </c>
      <c r="H16" s="117">
        <v>40.80774085</v>
      </c>
      <c r="I16" s="117">
        <v>42.337662338</v>
      </c>
      <c r="J16" s="117">
        <v>39.21182266</v>
      </c>
      <c r="K16" s="117">
        <v>36.834733894</v>
      </c>
      <c r="L16" s="2">
        <v>57.843137255</v>
      </c>
      <c r="M16" s="2">
        <v>39.115044248</v>
      </c>
      <c r="N16" s="2">
        <v>49.333333333</v>
      </c>
      <c r="O16" s="2">
        <v>35.185185185</v>
      </c>
      <c r="P16" s="2">
        <v>32.240437158</v>
      </c>
      <c r="Q16" s="2">
        <v>59.840497958</v>
      </c>
      <c r="R16" s="2">
        <v>43.305752168</v>
      </c>
      <c r="S16" s="2">
        <v>41.08322325</v>
      </c>
      <c r="T16" s="2">
        <v>41.815754339</v>
      </c>
      <c r="U16" s="2">
        <v>40.563380282</v>
      </c>
    </row>
    <row r="17" spans="1:21" ht="15">
      <c r="A17" s="112" t="s">
        <v>28</v>
      </c>
      <c r="B17" s="2">
        <v>40.511973576</v>
      </c>
      <c r="C17" s="2">
        <v>58.366935484</v>
      </c>
      <c r="D17" s="2">
        <v>54.047619048</v>
      </c>
      <c r="E17" s="117">
        <v>60.766423358</v>
      </c>
      <c r="F17" s="117">
        <v>64.601769912</v>
      </c>
      <c r="G17" s="117">
        <v>40.884696699</v>
      </c>
      <c r="H17" s="117">
        <v>59.19225915</v>
      </c>
      <c r="I17" s="117">
        <v>57.662337662</v>
      </c>
      <c r="J17" s="117">
        <v>60.78817734</v>
      </c>
      <c r="K17" s="117">
        <v>63.165266106</v>
      </c>
      <c r="L17" s="2">
        <v>42.156862745</v>
      </c>
      <c r="M17" s="2">
        <v>60.884955752</v>
      </c>
      <c r="N17" s="2">
        <v>50.666666667</v>
      </c>
      <c r="O17" s="2">
        <v>64.814814815</v>
      </c>
      <c r="P17" s="2">
        <v>67.759562842</v>
      </c>
      <c r="Q17" s="2">
        <v>40.159502042</v>
      </c>
      <c r="R17" s="2">
        <v>56.694247832</v>
      </c>
      <c r="S17" s="2">
        <v>58.91677675</v>
      </c>
      <c r="T17" s="2">
        <v>58.184245661</v>
      </c>
      <c r="U17" s="2">
        <v>59.436619718</v>
      </c>
    </row>
    <row r="18" spans="1:21" ht="15">
      <c r="A18" s="7" t="s">
        <v>237</v>
      </c>
      <c r="B18" s="2">
        <v>74.5169</v>
      </c>
      <c r="C18" s="2">
        <v>76.9048</v>
      </c>
      <c r="D18" s="2">
        <v>70.5748</v>
      </c>
      <c r="E18" s="2">
        <v>61.1884</v>
      </c>
      <c r="F18" s="2">
        <v>74.1169</v>
      </c>
      <c r="G18" s="2">
        <v>62.872</v>
      </c>
      <c r="H18" s="2">
        <v>70.3896</v>
      </c>
      <c r="I18" s="2">
        <v>64.0887</v>
      </c>
      <c r="J18" s="2">
        <v>58.2633</v>
      </c>
      <c r="K18" s="2">
        <v>67.1385</v>
      </c>
      <c r="L18" s="2">
        <v>71.3585</v>
      </c>
      <c r="M18" s="2">
        <v>70.6667</v>
      </c>
      <c r="N18" s="2">
        <v>68.5185</v>
      </c>
      <c r="O18" s="2">
        <v>54.6448</v>
      </c>
      <c r="P18" s="2">
        <v>67.0984</v>
      </c>
      <c r="Q18" s="2">
        <v>59.9494</v>
      </c>
      <c r="R18" s="2">
        <v>65.2576</v>
      </c>
      <c r="S18" s="2">
        <v>64.3258</v>
      </c>
      <c r="T18" s="2">
        <v>55.6338</v>
      </c>
      <c r="U18" s="2">
        <v>61.4748</v>
      </c>
    </row>
    <row r="19" spans="1:21" ht="15">
      <c r="A19" s="3" t="s">
        <v>262</v>
      </c>
      <c r="B19" s="2">
        <v>81.9653</v>
      </c>
      <c r="C19" s="2">
        <v>85.9524</v>
      </c>
      <c r="D19" s="2">
        <v>86.3139</v>
      </c>
      <c r="E19" s="2">
        <v>86.8521</v>
      </c>
      <c r="F19" s="2">
        <v>84.5857</v>
      </c>
      <c r="G19" s="2">
        <v>66.9702</v>
      </c>
      <c r="H19" s="2">
        <v>72.987</v>
      </c>
      <c r="I19" s="2">
        <v>75.8128</v>
      </c>
      <c r="J19" s="2">
        <v>78.1513</v>
      </c>
      <c r="K19" s="2">
        <v>73.4769</v>
      </c>
      <c r="L19" s="2">
        <v>75.9804</v>
      </c>
      <c r="M19" s="2">
        <v>76</v>
      </c>
      <c r="N19" s="2">
        <v>81.6872</v>
      </c>
      <c r="O19" s="2">
        <v>81.4208</v>
      </c>
      <c r="P19" s="2">
        <v>74.3523</v>
      </c>
      <c r="Q19" s="2">
        <v>62.5559</v>
      </c>
      <c r="R19" s="2">
        <v>70.1453</v>
      </c>
      <c r="S19" s="2">
        <v>71.0013</v>
      </c>
      <c r="T19" s="2">
        <v>74.2254</v>
      </c>
      <c r="U19" s="2">
        <v>66.6099</v>
      </c>
    </row>
    <row r="20" spans="1:21" ht="15">
      <c r="A20" s="3" t="s">
        <v>263</v>
      </c>
      <c r="B20" s="2">
        <v>24.4756</v>
      </c>
      <c r="C20" s="2">
        <v>28.3333</v>
      </c>
      <c r="D20" s="2">
        <v>22.719</v>
      </c>
      <c r="E20" s="2">
        <v>18.7105</v>
      </c>
      <c r="F20" s="2">
        <v>26.3327</v>
      </c>
      <c r="G20" s="2">
        <v>14.4251</v>
      </c>
      <c r="H20" s="2">
        <v>10.9091</v>
      </c>
      <c r="I20" s="2">
        <v>10.8867</v>
      </c>
      <c r="J20" s="2">
        <v>7.9832</v>
      </c>
      <c r="K20" s="2">
        <v>14.1538</v>
      </c>
      <c r="L20" s="2">
        <v>20.3782</v>
      </c>
      <c r="M20" s="2">
        <v>10.6667</v>
      </c>
      <c r="N20" s="2">
        <v>15.8436</v>
      </c>
      <c r="O20" s="2">
        <v>10.3825</v>
      </c>
      <c r="P20" s="2">
        <v>17.6166</v>
      </c>
      <c r="Q20" s="2">
        <v>16.1797</v>
      </c>
      <c r="R20" s="2">
        <v>12.6816</v>
      </c>
      <c r="S20" s="2">
        <v>11.9359</v>
      </c>
      <c r="T20" s="2">
        <v>8.7324</v>
      </c>
      <c r="U20" s="2">
        <v>13.799</v>
      </c>
    </row>
    <row r="21" spans="1:21" ht="15">
      <c r="A21" s="112"/>
      <c r="B21" s="118"/>
      <c r="C21" s="118"/>
      <c r="D21" s="80"/>
      <c r="E21" s="80"/>
      <c r="F21" s="80"/>
      <c r="G21" s="118"/>
      <c r="H21" s="118"/>
      <c r="I21" s="80"/>
      <c r="J21" s="80"/>
      <c r="K21" s="80"/>
      <c r="L21" s="118"/>
      <c r="M21" s="118"/>
      <c r="N21" s="80"/>
      <c r="O21" s="80"/>
      <c r="P21" s="80"/>
      <c r="Q21" s="118"/>
      <c r="R21" s="118"/>
      <c r="S21" s="80"/>
      <c r="T21" s="80"/>
      <c r="U21" s="80"/>
    </row>
    <row r="22" spans="1:21" ht="15">
      <c r="A22" s="112"/>
      <c r="B22" s="118"/>
      <c r="C22" s="118"/>
      <c r="D22" s="80"/>
      <c r="E22" s="80"/>
      <c r="F22" s="80"/>
      <c r="G22" s="118"/>
      <c r="H22" s="118"/>
      <c r="I22" s="80"/>
      <c r="J22" s="80"/>
      <c r="K22" s="80"/>
      <c r="L22" s="118"/>
      <c r="M22" s="118"/>
      <c r="N22" s="80"/>
      <c r="O22" s="80"/>
      <c r="P22" s="80"/>
      <c r="Q22" s="118"/>
      <c r="R22" s="118"/>
      <c r="S22" s="80"/>
      <c r="T22" s="80"/>
      <c r="U22" s="80"/>
    </row>
    <row r="23" spans="1:21" ht="15">
      <c r="A23" s="112"/>
      <c r="B23" s="118"/>
      <c r="C23" s="118"/>
      <c r="D23" s="80"/>
      <c r="E23" s="80"/>
      <c r="F23" s="80"/>
      <c r="G23" s="118"/>
      <c r="H23" s="118"/>
      <c r="I23" s="80"/>
      <c r="J23" s="80"/>
      <c r="K23" s="80"/>
      <c r="L23" s="118"/>
      <c r="M23" s="118"/>
      <c r="N23" s="80"/>
      <c r="O23" s="80"/>
      <c r="P23" s="80"/>
      <c r="Q23" s="118"/>
      <c r="R23" s="118"/>
      <c r="S23" s="80"/>
      <c r="T23" s="80"/>
      <c r="U23" s="80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125" style="51" customWidth="1"/>
    <col min="2" max="2" width="7.00390625" style="138" bestFit="1" customWidth="1"/>
    <col min="3" max="3" width="7.625" style="138" bestFit="1" customWidth="1"/>
    <col min="4" max="4" width="18.375" style="138" bestFit="1" customWidth="1"/>
    <col min="5" max="5" width="10.25390625" style="44" bestFit="1" customWidth="1"/>
    <col min="6" max="6" width="8.875" style="44" bestFit="1" customWidth="1"/>
    <col min="7" max="7" width="10.25390625" style="44" bestFit="1" customWidth="1"/>
    <col min="8" max="12" width="10.625" style="44" customWidth="1"/>
    <col min="13" max="13" width="5.375" style="44" bestFit="1" customWidth="1"/>
    <col min="14" max="14" width="6.25390625" style="44" customWidth="1"/>
    <col min="15" max="15" width="5.375" style="44" bestFit="1" customWidth="1"/>
    <col min="16" max="16" width="10.375" style="44" bestFit="1" customWidth="1"/>
    <col min="17" max="18" width="8.25390625" style="44" customWidth="1"/>
    <col min="19" max="19" width="4.875" style="44" bestFit="1" customWidth="1"/>
    <col min="20" max="16384" width="9.125" style="44" customWidth="1"/>
  </cols>
  <sheetData>
    <row r="1" spans="1:5" ht="15">
      <c r="A1" s="51" t="s">
        <v>264</v>
      </c>
      <c r="B1" s="119"/>
      <c r="C1" s="119"/>
      <c r="D1" s="51"/>
      <c r="E1" s="119"/>
    </row>
    <row r="2" spans="1:5" ht="15">
      <c r="A2" s="51" t="s">
        <v>265</v>
      </c>
      <c r="B2" s="119"/>
      <c r="C2" s="119"/>
      <c r="D2" s="51"/>
      <c r="E2" s="119"/>
    </row>
    <row r="3" spans="2:5" ht="15">
      <c r="B3" s="119"/>
      <c r="C3" s="119"/>
      <c r="D3" s="51"/>
      <c r="E3" s="119"/>
    </row>
    <row r="4" spans="2:19" ht="15">
      <c r="B4" s="119"/>
      <c r="C4" s="119"/>
      <c r="D4" s="51"/>
      <c r="E4" s="119"/>
      <c r="F4" s="119"/>
      <c r="G4" s="119"/>
      <c r="H4" s="120"/>
      <c r="I4" s="120"/>
      <c r="J4" s="119"/>
      <c r="K4" s="119"/>
      <c r="L4" s="119"/>
      <c r="M4" s="119"/>
      <c r="Q4" s="51"/>
      <c r="R4" s="51"/>
      <c r="S4" s="51"/>
    </row>
    <row r="5" spans="2:21" ht="15">
      <c r="B5" s="119" t="s">
        <v>266</v>
      </c>
      <c r="C5" s="119" t="s">
        <v>267</v>
      </c>
      <c r="D5" s="119" t="s">
        <v>268</v>
      </c>
      <c r="E5" s="119" t="s">
        <v>269</v>
      </c>
      <c r="F5" s="120"/>
      <c r="G5" s="120"/>
      <c r="H5" s="120"/>
      <c r="I5" s="120"/>
      <c r="J5" s="119"/>
      <c r="K5" s="120"/>
      <c r="L5" s="120"/>
      <c r="M5" s="119"/>
      <c r="N5" s="51"/>
      <c r="O5" s="51"/>
      <c r="Q5" s="119"/>
      <c r="R5" s="119"/>
      <c r="S5" s="119"/>
      <c r="T5" s="119"/>
      <c r="U5" s="119"/>
    </row>
    <row r="6" spans="1:21" ht="15">
      <c r="A6" s="51" t="s">
        <v>49</v>
      </c>
      <c r="B6" s="121">
        <v>15.39263289</v>
      </c>
      <c r="C6" s="121">
        <v>15.631593665</v>
      </c>
      <c r="D6" s="121">
        <v>3.6301700689</v>
      </c>
      <c r="E6" s="121">
        <v>65.345603376</v>
      </c>
      <c r="F6" s="122"/>
      <c r="G6" s="122"/>
      <c r="H6" s="122"/>
      <c r="I6" s="122"/>
      <c r="J6" s="122"/>
      <c r="K6" s="122"/>
      <c r="L6" s="122"/>
      <c r="M6" s="123"/>
      <c r="N6" s="123"/>
      <c r="O6" s="123"/>
      <c r="Q6" s="123"/>
      <c r="R6" s="123"/>
      <c r="T6" s="123"/>
      <c r="U6" s="123"/>
    </row>
    <row r="7" spans="1:21" ht="15">
      <c r="A7" s="51" t="s">
        <v>2</v>
      </c>
      <c r="B7" s="121">
        <v>23.760479042</v>
      </c>
      <c r="C7" s="121">
        <v>22.773652695</v>
      </c>
      <c r="D7" s="121">
        <v>5.4131736527</v>
      </c>
      <c r="E7" s="121">
        <v>48.052694611</v>
      </c>
      <c r="F7" s="122"/>
      <c r="G7" s="122"/>
      <c r="H7" s="122"/>
      <c r="I7" s="122"/>
      <c r="J7" s="122"/>
      <c r="K7" s="122"/>
      <c r="L7" s="122"/>
      <c r="M7" s="124"/>
      <c r="N7" s="124"/>
      <c r="O7" s="124"/>
      <c r="P7" s="125"/>
      <c r="Q7" s="126"/>
      <c r="R7" s="127"/>
      <c r="S7" s="128"/>
      <c r="T7" s="126"/>
      <c r="U7" s="127"/>
    </row>
    <row r="8" spans="1:21" ht="15">
      <c r="A8" s="129" t="s">
        <v>244</v>
      </c>
      <c r="B8" s="121">
        <v>25.656689065</v>
      </c>
      <c r="C8" s="121">
        <v>23.518631643</v>
      </c>
      <c r="D8" s="121">
        <v>4.5815516188</v>
      </c>
      <c r="E8" s="121">
        <v>46.243127673</v>
      </c>
      <c r="F8" s="122"/>
      <c r="G8" s="122"/>
      <c r="H8" s="122"/>
      <c r="I8" s="122"/>
      <c r="J8" s="122"/>
      <c r="K8" s="122"/>
      <c r="L8" s="122"/>
      <c r="M8" s="124"/>
      <c r="N8" s="124"/>
      <c r="O8" s="124"/>
      <c r="P8" s="130"/>
      <c r="Q8" s="126"/>
      <c r="R8" s="127"/>
      <c r="S8" s="128"/>
      <c r="T8" s="126"/>
      <c r="U8" s="127"/>
    </row>
    <row r="9" spans="1:21" ht="15">
      <c r="A9" s="129" t="s">
        <v>245</v>
      </c>
      <c r="B9" s="121">
        <v>25.931621909</v>
      </c>
      <c r="C9" s="121">
        <v>24.015142553</v>
      </c>
      <c r="D9" s="121">
        <v>5.7494380693</v>
      </c>
      <c r="E9" s="121">
        <v>44.303797468</v>
      </c>
      <c r="F9" s="122"/>
      <c r="G9" s="122"/>
      <c r="H9" s="122"/>
      <c r="I9" s="122"/>
      <c r="J9" s="122"/>
      <c r="K9" s="122"/>
      <c r="L9" s="122"/>
      <c r="M9" s="124"/>
      <c r="N9" s="124"/>
      <c r="O9" s="124"/>
      <c r="P9" s="130"/>
      <c r="Q9" s="126"/>
      <c r="R9" s="126"/>
      <c r="S9" s="128"/>
      <c r="T9" s="126"/>
      <c r="U9" s="126"/>
    </row>
    <row r="10" spans="1:21" ht="15">
      <c r="A10" s="129" t="s">
        <v>246</v>
      </c>
      <c r="B10" s="121">
        <v>25.45045045</v>
      </c>
      <c r="C10" s="121">
        <v>22.972972973</v>
      </c>
      <c r="D10" s="121">
        <v>5.888030888</v>
      </c>
      <c r="E10" s="121">
        <v>45.688545689</v>
      </c>
      <c r="F10" s="131"/>
      <c r="G10" s="131"/>
      <c r="H10" s="131"/>
      <c r="I10" s="131"/>
      <c r="J10" s="131"/>
      <c r="K10" s="131"/>
      <c r="L10" s="131"/>
      <c r="M10" s="132"/>
      <c r="N10" s="132"/>
      <c r="O10" s="132"/>
      <c r="P10" s="133"/>
      <c r="Q10" s="134"/>
      <c r="R10" s="135"/>
      <c r="S10" s="128"/>
      <c r="T10" s="134"/>
      <c r="U10" s="135"/>
    </row>
    <row r="11" spans="1:21" ht="15">
      <c r="A11" s="129"/>
      <c r="B11" s="136"/>
      <c r="C11" s="136"/>
      <c r="D11" s="122"/>
      <c r="E11" s="122"/>
      <c r="F11" s="122"/>
      <c r="G11" s="122"/>
      <c r="H11" s="122"/>
      <c r="I11" s="122"/>
      <c r="J11" s="122"/>
      <c r="K11" s="122"/>
      <c r="L11" s="122"/>
      <c r="M11" s="124"/>
      <c r="N11" s="124"/>
      <c r="O11" s="124"/>
      <c r="P11" s="130"/>
      <c r="Q11" s="126"/>
      <c r="R11" s="127"/>
      <c r="S11" s="128"/>
      <c r="T11" s="126"/>
      <c r="U11" s="127"/>
    </row>
    <row r="12" spans="1:19" ht="15">
      <c r="A12" s="129"/>
      <c r="B12" s="136"/>
      <c r="C12" s="136"/>
      <c r="D12" s="122"/>
      <c r="E12" s="122"/>
      <c r="F12" s="122"/>
      <c r="G12" s="122"/>
      <c r="H12" s="122"/>
      <c r="I12" s="122"/>
      <c r="J12" s="122"/>
      <c r="K12" s="122"/>
      <c r="L12" s="122"/>
      <c r="M12" s="124"/>
      <c r="N12" s="124"/>
      <c r="O12" s="124"/>
      <c r="P12" s="128"/>
      <c r="Q12" s="128"/>
      <c r="R12" s="128"/>
      <c r="S12" s="128"/>
    </row>
    <row r="13" spans="1:16" ht="15">
      <c r="A13" s="129"/>
      <c r="B13" s="137"/>
      <c r="C13" s="136"/>
      <c r="D13" s="122"/>
      <c r="E13" s="122"/>
      <c r="F13" s="122"/>
      <c r="G13" s="122"/>
      <c r="H13" s="122"/>
      <c r="I13" s="122"/>
      <c r="J13" s="122"/>
      <c r="K13" s="122"/>
      <c r="L13" s="122"/>
      <c r="M13" s="124"/>
      <c r="N13" s="124"/>
      <c r="O13" s="124"/>
      <c r="P13" s="128"/>
    </row>
    <row r="14" spans="1:16" ht="15">
      <c r="A14" s="129"/>
      <c r="B14" s="137"/>
      <c r="C14" s="136"/>
      <c r="D14" s="122"/>
      <c r="E14" s="122"/>
      <c r="F14" s="122"/>
      <c r="G14" s="122"/>
      <c r="H14" s="122"/>
      <c r="I14" s="122"/>
      <c r="J14" s="122"/>
      <c r="K14" s="122"/>
      <c r="L14" s="122"/>
      <c r="M14" s="128"/>
      <c r="N14" s="128"/>
      <c r="O14" s="128"/>
      <c r="P14" s="128"/>
    </row>
    <row r="15" spans="1:16" ht="15">
      <c r="A15" s="129"/>
      <c r="B15" s="137"/>
      <c r="C15" s="136"/>
      <c r="D15" s="122"/>
      <c r="E15" s="122"/>
      <c r="F15" s="122"/>
      <c r="G15" s="122"/>
      <c r="H15" s="122"/>
      <c r="I15" s="122"/>
      <c r="J15" s="122"/>
      <c r="K15" s="122"/>
      <c r="L15" s="122"/>
      <c r="P15" s="128"/>
    </row>
    <row r="16" spans="1:19" ht="15">
      <c r="A16" s="129"/>
      <c r="B16" s="137"/>
      <c r="C16" s="136"/>
      <c r="D16" s="122"/>
      <c r="E16" s="122"/>
      <c r="F16" s="122"/>
      <c r="G16" s="122"/>
      <c r="H16" s="122"/>
      <c r="I16" s="122"/>
      <c r="J16" s="122"/>
      <c r="K16" s="122"/>
      <c r="L16" s="122"/>
      <c r="M16" s="51"/>
      <c r="N16" s="51"/>
      <c r="O16" s="51"/>
      <c r="P16" s="128"/>
      <c r="Q16" s="128"/>
      <c r="R16" s="128"/>
      <c r="S16" s="128"/>
    </row>
    <row r="17" spans="1:19" ht="15">
      <c r="A17" s="129"/>
      <c r="B17" s="137"/>
      <c r="C17" s="136"/>
      <c r="D17" s="122"/>
      <c r="E17" s="122"/>
      <c r="F17" s="122"/>
      <c r="G17" s="122"/>
      <c r="H17" s="122"/>
      <c r="I17" s="122"/>
      <c r="J17" s="122"/>
      <c r="K17" s="122"/>
      <c r="L17" s="122"/>
      <c r="M17" s="123"/>
      <c r="N17" s="123"/>
      <c r="O17" s="123"/>
      <c r="P17" s="128"/>
      <c r="Q17" s="128"/>
      <c r="R17" s="128"/>
      <c r="S17" s="128"/>
    </row>
    <row r="18" spans="1:19" ht="15">
      <c r="A18" s="129"/>
      <c r="B18" s="137"/>
      <c r="C18" s="136"/>
      <c r="D18" s="122"/>
      <c r="E18" s="122"/>
      <c r="F18" s="122"/>
      <c r="G18" s="122"/>
      <c r="H18" s="122"/>
      <c r="I18" s="122"/>
      <c r="J18" s="122"/>
      <c r="K18" s="122"/>
      <c r="L18" s="122"/>
      <c r="M18" s="124"/>
      <c r="N18" s="124"/>
      <c r="O18" s="124"/>
      <c r="P18" s="128"/>
      <c r="Q18" s="128"/>
      <c r="R18" s="128"/>
      <c r="S18" s="128"/>
    </row>
    <row r="19" spans="1:19" ht="15">
      <c r="A19" s="129"/>
      <c r="B19" s="137"/>
      <c r="C19" s="136"/>
      <c r="D19" s="122"/>
      <c r="E19" s="122"/>
      <c r="F19" s="122"/>
      <c r="G19" s="122"/>
      <c r="H19" s="122"/>
      <c r="I19" s="122"/>
      <c r="J19" s="122"/>
      <c r="K19" s="122"/>
      <c r="L19" s="122"/>
      <c r="M19" s="124"/>
      <c r="N19" s="124"/>
      <c r="O19" s="124"/>
      <c r="P19" s="128"/>
      <c r="Q19" s="128"/>
      <c r="R19" s="128"/>
      <c r="S19" s="128"/>
    </row>
    <row r="20" spans="1:19" ht="15">
      <c r="A20" s="129"/>
      <c r="B20" s="137"/>
      <c r="C20" s="136"/>
      <c r="D20" s="122"/>
      <c r="E20" s="122"/>
      <c r="F20" s="122"/>
      <c r="G20" s="122"/>
      <c r="H20" s="122"/>
      <c r="I20" s="122"/>
      <c r="J20" s="122"/>
      <c r="K20" s="122"/>
      <c r="L20" s="122"/>
      <c r="M20" s="124"/>
      <c r="N20" s="124"/>
      <c r="O20" s="124"/>
      <c r="Q20" s="128"/>
      <c r="R20" s="128"/>
      <c r="S20" s="128"/>
    </row>
    <row r="21" spans="1:12" ht="15">
      <c r="A21" s="129"/>
      <c r="B21" s="137"/>
      <c r="C21" s="136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15">
      <c r="A22" s="129"/>
      <c r="B22" s="137"/>
      <c r="C22" s="136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5">
      <c r="A23" s="129"/>
      <c r="B23" s="137"/>
      <c r="C23" s="136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5">
      <c r="A24" s="129"/>
      <c r="B24" s="137"/>
      <c r="C24" s="136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5">
      <c r="A25" s="129"/>
      <c r="B25" s="136"/>
      <c r="C25" s="136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ht="15">
      <c r="A26" s="129"/>
      <c r="B26" s="136"/>
      <c r="C26" s="136"/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ht="15">
      <c r="A27" s="129"/>
      <c r="B27" s="136"/>
      <c r="C27" s="136"/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ht="15">
      <c r="A28" s="129"/>
      <c r="B28" s="136"/>
      <c r="C28" s="136"/>
      <c r="D28" s="122"/>
      <c r="E28" s="122"/>
      <c r="F28" s="122"/>
      <c r="G28" s="122"/>
      <c r="H28" s="122"/>
      <c r="I28" s="122"/>
      <c r="J28" s="122"/>
      <c r="K28" s="122"/>
      <c r="L28" s="122"/>
    </row>
    <row r="29" spans="1:12" ht="15">
      <c r="A29" s="129"/>
      <c r="B29" s="136"/>
      <c r="C29" s="136"/>
      <c r="D29" s="122"/>
      <c r="E29" s="122"/>
      <c r="F29" s="122"/>
      <c r="G29" s="122"/>
      <c r="H29" s="122"/>
      <c r="I29" s="122"/>
      <c r="J29" s="122"/>
      <c r="K29" s="122"/>
      <c r="L29" s="122"/>
    </row>
    <row r="30" spans="1:12" ht="15">
      <c r="A30" s="129"/>
      <c r="B30" s="136"/>
      <c r="C30" s="136"/>
      <c r="D30" s="122"/>
      <c r="E30" s="122"/>
      <c r="F30" s="122"/>
      <c r="G30" s="122"/>
      <c r="H30" s="122"/>
      <c r="I30" s="122"/>
      <c r="J30" s="122"/>
      <c r="K30" s="122"/>
      <c r="L30" s="122"/>
    </row>
    <row r="31" spans="1:12" ht="15" customHeight="1">
      <c r="A31" s="129"/>
      <c r="B31" s="136"/>
      <c r="C31" s="136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15" customHeight="1">
      <c r="A32" s="129"/>
      <c r="B32" s="136"/>
      <c r="C32" s="136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5">
      <c r="A33" s="129"/>
      <c r="B33" s="136"/>
      <c r="C33" s="136"/>
      <c r="D33" s="122"/>
      <c r="E33" s="122"/>
      <c r="F33" s="122"/>
      <c r="G33" s="122"/>
      <c r="H33" s="122"/>
      <c r="I33" s="122"/>
      <c r="J33" s="122"/>
      <c r="K33" s="122"/>
      <c r="L33" s="122"/>
    </row>
    <row r="34" spans="1:12" ht="15">
      <c r="A34" s="129"/>
      <c r="B34" s="136"/>
      <c r="C34" s="136"/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2" ht="15">
      <c r="A35" s="129"/>
      <c r="B35" s="136"/>
      <c r="C35" s="136"/>
      <c r="D35" s="122"/>
      <c r="E35" s="122"/>
      <c r="F35" s="122"/>
      <c r="G35" s="122"/>
      <c r="H35" s="122"/>
      <c r="I35" s="122"/>
      <c r="J35" s="122"/>
      <c r="K35" s="122"/>
      <c r="L35" s="122"/>
    </row>
    <row r="36" spans="1:12" ht="15">
      <c r="A36" s="129"/>
      <c r="B36" s="136"/>
      <c r="C36" s="136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ht="15">
      <c r="A37" s="129"/>
      <c r="B37" s="136"/>
      <c r="C37" s="136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2" ht="15">
      <c r="A38" s="129"/>
      <c r="B38" s="136"/>
      <c r="C38" s="136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ht="15">
      <c r="A39" s="129"/>
      <c r="B39" s="136"/>
      <c r="C39" s="136"/>
      <c r="D39" s="122"/>
      <c r="E39" s="122"/>
      <c r="F39" s="122"/>
      <c r="G39" s="122"/>
      <c r="H39" s="122"/>
      <c r="I39" s="122"/>
      <c r="J39" s="122"/>
      <c r="K39" s="122"/>
      <c r="L39" s="122"/>
    </row>
    <row r="40" spans="1:12" ht="15">
      <c r="A40" s="129"/>
      <c r="B40" s="136"/>
      <c r="C40" s="136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2" ht="15">
      <c r="A41" s="129"/>
      <c r="B41" s="136"/>
      <c r="C41" s="136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5">
      <c r="A42" s="129"/>
      <c r="B42" s="136"/>
      <c r="C42" s="136"/>
      <c r="D42" s="122"/>
      <c r="E42" s="122"/>
      <c r="F42" s="122"/>
      <c r="G42" s="122"/>
      <c r="H42" s="122"/>
      <c r="I42" s="122"/>
      <c r="J42" s="122"/>
      <c r="K42" s="122"/>
      <c r="L42" s="122"/>
    </row>
    <row r="46" spans="1:12" ht="15">
      <c r="A46" s="129"/>
      <c r="B46" s="136"/>
      <c r="C46" s="136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5">
      <c r="A47" s="129"/>
      <c r="B47" s="136"/>
      <c r="C47" s="136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2" ht="15">
      <c r="A48" s="129"/>
      <c r="B48" s="136"/>
      <c r="C48" s="136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5">
      <c r="A49" s="129"/>
      <c r="B49" s="136"/>
      <c r="C49" s="136"/>
      <c r="D49" s="122"/>
      <c r="E49" s="122"/>
      <c r="F49" s="122"/>
      <c r="G49" s="122"/>
      <c r="H49" s="122"/>
      <c r="I49" s="122"/>
      <c r="J49" s="122"/>
      <c r="K49" s="122"/>
      <c r="L49" s="122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O36" sqref="O36"/>
    </sheetView>
  </sheetViews>
  <sheetFormatPr defaultColWidth="9.00390625" defaultRowHeight="12.75"/>
  <cols>
    <col min="1" max="1" width="36.875" style="7" customWidth="1"/>
    <col min="2" max="2" width="11.125" style="7" bestFit="1" customWidth="1"/>
    <col min="3" max="3" width="10.00390625" style="7" customWidth="1"/>
    <col min="4" max="7" width="9.125" style="7" customWidth="1"/>
    <col min="8" max="8" width="13.25390625" style="7" customWidth="1"/>
    <col min="9" max="9" width="14.125" style="7" customWidth="1"/>
    <col min="10" max="16384" width="9.125" style="7" customWidth="1"/>
  </cols>
  <sheetData>
    <row r="1" ht="15">
      <c r="A1" s="3" t="s">
        <v>270</v>
      </c>
    </row>
    <row r="2" ht="15">
      <c r="A2" s="3" t="s">
        <v>271</v>
      </c>
    </row>
    <row r="3" spans="2:4" ht="15">
      <c r="B3" s="88"/>
      <c r="C3" s="15"/>
      <c r="D3" s="45"/>
    </row>
    <row r="4" spans="1:4" ht="15">
      <c r="A4" s="3"/>
      <c r="B4" s="88"/>
      <c r="C4" s="15"/>
      <c r="D4" s="45"/>
    </row>
    <row r="5" spans="1:8" ht="15">
      <c r="A5" s="3" t="s">
        <v>272</v>
      </c>
      <c r="B5" s="139" t="s">
        <v>273</v>
      </c>
      <c r="C5" s="88"/>
      <c r="D5" s="88"/>
      <c r="E5" s="3"/>
      <c r="F5" s="3"/>
      <c r="G5" s="3"/>
      <c r="H5" s="3"/>
    </row>
    <row r="6" spans="1:10" ht="15">
      <c r="A6" s="7" t="s">
        <v>274</v>
      </c>
      <c r="B6" s="4">
        <v>54.782311062</v>
      </c>
      <c r="C6" s="88"/>
      <c r="D6" s="140"/>
      <c r="F6" s="3"/>
      <c r="G6" s="3"/>
      <c r="H6" s="3"/>
      <c r="I6" s="3"/>
      <c r="J6" s="3"/>
    </row>
    <row r="7" spans="1:10" ht="15">
      <c r="A7" s="7" t="s">
        <v>275</v>
      </c>
      <c r="B7" s="4">
        <v>54.504381161</v>
      </c>
      <c r="C7" s="88"/>
      <c r="D7" s="140"/>
      <c r="F7" s="3"/>
      <c r="G7" s="3"/>
      <c r="H7" s="45"/>
      <c r="I7" s="45"/>
      <c r="J7" s="3"/>
    </row>
    <row r="8" spans="1:10" ht="15">
      <c r="A8" s="7" t="s">
        <v>276</v>
      </c>
      <c r="B8" s="4">
        <v>53.426889376</v>
      </c>
      <c r="C8" s="88"/>
      <c r="D8" s="140"/>
      <c r="F8" s="20"/>
      <c r="G8" s="20"/>
      <c r="H8" s="1"/>
      <c r="I8" s="1"/>
      <c r="J8" s="20"/>
    </row>
    <row r="9" spans="1:10" ht="15">
      <c r="A9" s="7" t="s">
        <v>277</v>
      </c>
      <c r="B9" s="4">
        <v>49.7</v>
      </c>
      <c r="C9" s="88"/>
      <c r="D9" s="140"/>
      <c r="F9" s="20"/>
      <c r="G9" s="20"/>
      <c r="H9" s="1"/>
      <c r="I9" s="1"/>
      <c r="J9" s="20"/>
    </row>
    <row r="10" spans="1:10" ht="15">
      <c r="A10" s="7" t="s">
        <v>278</v>
      </c>
      <c r="B10" s="4">
        <v>47.260405257</v>
      </c>
      <c r="C10" s="88"/>
      <c r="D10" s="140"/>
      <c r="F10" s="20"/>
      <c r="G10" s="20"/>
      <c r="H10" s="1"/>
      <c r="I10" s="1"/>
      <c r="J10" s="20"/>
    </row>
    <row r="11" spans="1:10" ht="15">
      <c r="A11" s="7" t="s">
        <v>279</v>
      </c>
      <c r="B11" s="4">
        <v>37.339813801</v>
      </c>
      <c r="C11" s="88"/>
      <c r="D11" s="140"/>
      <c r="F11" s="20"/>
      <c r="G11" s="20"/>
      <c r="H11" s="1"/>
      <c r="I11" s="1"/>
      <c r="J11" s="20"/>
    </row>
    <row r="12" spans="1:10" ht="15">
      <c r="A12" s="7" t="s">
        <v>280</v>
      </c>
      <c r="B12" s="4">
        <v>35.153340635</v>
      </c>
      <c r="C12" s="88"/>
      <c r="D12" s="140"/>
      <c r="F12" s="20"/>
      <c r="G12" s="20"/>
      <c r="H12" s="1"/>
      <c r="I12" s="1"/>
      <c r="J12" s="20"/>
    </row>
    <row r="13" spans="1:10" ht="15">
      <c r="A13" s="7" t="s">
        <v>281</v>
      </c>
      <c r="B13" s="4">
        <v>25.581872946</v>
      </c>
      <c r="C13" s="88"/>
      <c r="D13" s="140"/>
      <c r="F13" s="20"/>
      <c r="G13" s="20"/>
      <c r="H13" s="1"/>
      <c r="I13" s="1"/>
      <c r="J13" s="20"/>
    </row>
    <row r="14" spans="1:10" ht="15">
      <c r="A14" s="7" t="s">
        <v>282</v>
      </c>
      <c r="B14" s="4">
        <v>23.606243154</v>
      </c>
      <c r="C14" s="88"/>
      <c r="D14" s="140"/>
      <c r="F14" s="20"/>
      <c r="G14" s="20"/>
      <c r="H14" s="1"/>
      <c r="I14" s="1"/>
      <c r="J14" s="20"/>
    </row>
    <row r="15" spans="1:8" ht="15">
      <c r="A15" s="7" t="s">
        <v>283</v>
      </c>
      <c r="B15" s="4">
        <v>21.433461117</v>
      </c>
      <c r="C15" s="88"/>
      <c r="D15" s="140"/>
      <c r="E15" s="20"/>
      <c r="F15" s="20"/>
      <c r="G15" s="20"/>
      <c r="H15" s="3"/>
    </row>
    <row r="16" spans="1:8" ht="15">
      <c r="A16" s="7" t="s">
        <v>284</v>
      </c>
      <c r="B16" s="4">
        <v>21.084337349</v>
      </c>
      <c r="C16" s="88"/>
      <c r="D16" s="140"/>
      <c r="E16" s="3"/>
      <c r="F16" s="3"/>
      <c r="G16" s="3"/>
      <c r="H16" s="3"/>
    </row>
    <row r="17" spans="1:4" ht="15">
      <c r="A17" s="7" t="s">
        <v>285</v>
      </c>
      <c r="B17" s="4">
        <v>20.45728368</v>
      </c>
      <c r="C17" s="88"/>
      <c r="D17" s="140"/>
    </row>
    <row r="18" spans="1:4" ht="15">
      <c r="A18" s="7" t="s">
        <v>286</v>
      </c>
      <c r="B18" s="4">
        <v>20.334063527</v>
      </c>
      <c r="C18" s="88"/>
      <c r="D18" s="140"/>
    </row>
    <row r="19" spans="1:4" ht="15">
      <c r="A19" s="7" t="s">
        <v>287</v>
      </c>
      <c r="B19" s="4">
        <v>19.440032859</v>
      </c>
      <c r="C19" s="88"/>
      <c r="D19" s="140"/>
    </row>
    <row r="20" spans="1:4" ht="15">
      <c r="A20" s="7" t="s">
        <v>288</v>
      </c>
      <c r="B20" s="4">
        <v>19.420865279</v>
      </c>
      <c r="C20" s="88"/>
      <c r="D20" s="1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16.125" defaultRowHeight="15" customHeight="1"/>
  <cols>
    <col min="1" max="1" width="16.125" style="7" customWidth="1"/>
    <col min="2" max="2" width="8.625" style="15" bestFit="1" customWidth="1"/>
    <col min="3" max="3" width="12.125" style="15" bestFit="1" customWidth="1"/>
    <col min="4" max="4" width="17.625" style="15" bestFit="1" customWidth="1"/>
    <col min="5" max="5" width="22.625" style="15" bestFit="1" customWidth="1"/>
    <col min="6" max="6" width="16.75390625" style="15" bestFit="1" customWidth="1"/>
    <col min="7" max="16384" width="16.125" style="7" customWidth="1"/>
  </cols>
  <sheetData>
    <row r="1" ht="15" customHeight="1">
      <c r="A1" s="7" t="s">
        <v>289</v>
      </c>
    </row>
    <row r="2" ht="15" customHeight="1">
      <c r="A2" s="7" t="s">
        <v>290</v>
      </c>
    </row>
    <row r="5" spans="2:6" ht="15" customHeight="1">
      <c r="B5" s="15" t="s">
        <v>291</v>
      </c>
      <c r="C5" s="15" t="s">
        <v>292</v>
      </c>
      <c r="D5" s="15" t="s">
        <v>293</v>
      </c>
      <c r="E5" s="15" t="s">
        <v>294</v>
      </c>
      <c r="F5" s="15" t="s">
        <v>295</v>
      </c>
    </row>
    <row r="6" spans="1:6" ht="15" customHeight="1">
      <c r="A6" s="7" t="s">
        <v>296</v>
      </c>
      <c r="B6" s="2">
        <v>22.85710171</v>
      </c>
      <c r="C6" s="2">
        <v>39.228069048</v>
      </c>
      <c r="D6" s="2">
        <v>13.015828423</v>
      </c>
      <c r="E6" s="2">
        <v>10.638204615</v>
      </c>
      <c r="F6" s="2">
        <v>14.260796205</v>
      </c>
    </row>
    <row r="7" spans="1:6" ht="15" customHeight="1">
      <c r="A7" s="7" t="s">
        <v>2</v>
      </c>
      <c r="B7" s="2">
        <v>29.111936721</v>
      </c>
      <c r="C7" s="2">
        <v>30.392297859</v>
      </c>
      <c r="D7" s="2">
        <v>19.566155321</v>
      </c>
      <c r="E7" s="2">
        <v>9.7826781719</v>
      </c>
      <c r="F7" s="2">
        <v>11.146931927</v>
      </c>
    </row>
    <row r="8" spans="1:6" ht="15" customHeight="1">
      <c r="A8" s="7" t="s">
        <v>297</v>
      </c>
      <c r="B8" s="2">
        <v>48.535883169</v>
      </c>
      <c r="C8" s="2">
        <v>21.610631513</v>
      </c>
      <c r="D8" s="2">
        <v>7.5724351229</v>
      </c>
      <c r="E8" s="2">
        <v>7.1535122395</v>
      </c>
      <c r="F8" s="2">
        <v>15.127537955</v>
      </c>
    </row>
    <row r="9" spans="2:6" ht="15" customHeight="1">
      <c r="B9" s="2"/>
      <c r="C9" s="2"/>
      <c r="D9" s="2"/>
      <c r="E9" s="2"/>
      <c r="F9" s="2"/>
    </row>
    <row r="10" spans="2:6" ht="15" customHeight="1">
      <c r="B10" s="26"/>
      <c r="C10" s="26"/>
      <c r="D10" s="26"/>
      <c r="E10" s="26"/>
      <c r="F10" s="26"/>
    </row>
    <row r="11" spans="2:6" ht="15" customHeight="1">
      <c r="B11" s="26"/>
      <c r="C11" s="26"/>
      <c r="D11" s="26"/>
      <c r="E11" s="26"/>
      <c r="F11" s="26"/>
    </row>
    <row r="14" ht="15" customHeight="1">
      <c r="C14" s="141"/>
    </row>
    <row r="16" spans="2:6" ht="15" customHeight="1">
      <c r="B16" s="26"/>
      <c r="C16" s="26"/>
      <c r="D16" s="26"/>
      <c r="E16" s="26"/>
      <c r="F16" s="26"/>
    </row>
    <row r="17" spans="2:6" ht="15" customHeight="1">
      <c r="B17" s="26"/>
      <c r="C17" s="26"/>
      <c r="D17" s="26"/>
      <c r="E17" s="26"/>
      <c r="F17" s="26"/>
    </row>
    <row r="18" spans="2:6" ht="15" customHeight="1">
      <c r="B18" s="26"/>
      <c r="C18" s="26"/>
      <c r="D18" s="26"/>
      <c r="E18" s="26"/>
      <c r="F18" s="26"/>
    </row>
    <row r="19" spans="2:6" ht="15" customHeight="1">
      <c r="B19" s="26"/>
      <c r="C19" s="26"/>
      <c r="D19" s="26"/>
      <c r="E19" s="26"/>
      <c r="F19" s="26"/>
    </row>
    <row r="20" spans="2:6" ht="15" customHeight="1">
      <c r="B20" s="26"/>
      <c r="C20" s="26"/>
      <c r="D20" s="26"/>
      <c r="E20" s="26"/>
      <c r="F20" s="2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48.75390625" style="7" customWidth="1"/>
    <col min="2" max="2" width="9.375" style="7" customWidth="1"/>
    <col min="3" max="3" width="13.125" style="7" customWidth="1"/>
    <col min="4" max="4" width="16.25390625" style="15" bestFit="1" customWidth="1"/>
    <col min="5" max="6" width="9.625" style="7" bestFit="1" customWidth="1"/>
    <col min="7" max="7" width="8.25390625" style="7" customWidth="1"/>
    <col min="8" max="8" width="13.25390625" style="7" customWidth="1"/>
    <col min="9" max="13" width="6.875" style="7" customWidth="1"/>
    <col min="14" max="16384" width="9.125" style="7" customWidth="1"/>
  </cols>
  <sheetData>
    <row r="1" ht="15" customHeight="1">
      <c r="A1" s="7" t="s">
        <v>298</v>
      </c>
    </row>
    <row r="2" ht="15" customHeight="1">
      <c r="A2" s="7" t="s">
        <v>299</v>
      </c>
    </row>
    <row r="5" spans="2:4" ht="15" customHeight="1">
      <c r="B5" s="15" t="s">
        <v>296</v>
      </c>
      <c r="C5" s="15" t="s">
        <v>2</v>
      </c>
      <c r="D5" s="15" t="s">
        <v>297</v>
      </c>
    </row>
    <row r="6" spans="1:4" ht="15" customHeight="1">
      <c r="A6" s="3" t="s">
        <v>300</v>
      </c>
      <c r="B6" s="1">
        <v>12.230153418</v>
      </c>
      <c r="C6" s="1">
        <v>27.549298094</v>
      </c>
      <c r="D6" s="1">
        <v>13.160182474</v>
      </c>
    </row>
    <row r="7" spans="1:4" ht="15" customHeight="1">
      <c r="A7" s="3" t="s">
        <v>301</v>
      </c>
      <c r="B7" s="1">
        <v>50.084694456</v>
      </c>
      <c r="C7" s="1">
        <v>42.200815117</v>
      </c>
      <c r="D7" s="1">
        <v>55.142058053</v>
      </c>
    </row>
    <row r="8" spans="1:4" ht="15" customHeight="1">
      <c r="A8" s="3" t="s">
        <v>302</v>
      </c>
      <c r="B8" s="1">
        <v>24.259870899</v>
      </c>
      <c r="C8" s="1">
        <v>19.952520138</v>
      </c>
      <c r="D8" s="1">
        <v>20.548474484</v>
      </c>
    </row>
    <row r="9" spans="1:4" ht="15" customHeight="1">
      <c r="A9" s="3" t="s">
        <v>303</v>
      </c>
      <c r="B9" s="1">
        <v>9.3757447862</v>
      </c>
      <c r="C9" s="1">
        <v>6.8749742703</v>
      </c>
      <c r="D9" s="1">
        <v>8.4437936591</v>
      </c>
    </row>
    <row r="10" spans="1:4" ht="15" customHeight="1">
      <c r="A10" s="3" t="s">
        <v>304</v>
      </c>
      <c r="B10" s="1">
        <v>0.6954533459</v>
      </c>
      <c r="C10" s="1">
        <v>0.664169171</v>
      </c>
      <c r="D10" s="1">
        <v>0.3205142278</v>
      </c>
    </row>
    <row r="11" spans="1:4" ht="15" customHeight="1">
      <c r="A11" s="3" t="s">
        <v>305</v>
      </c>
      <c r="B11" s="1">
        <v>1.2194175396</v>
      </c>
      <c r="C11" s="1">
        <v>0.9989982572</v>
      </c>
      <c r="D11" s="1">
        <v>0.8513384762</v>
      </c>
    </row>
    <row r="12" spans="1:4" ht="15" customHeight="1">
      <c r="A12" s="3" t="s">
        <v>306</v>
      </c>
      <c r="B12" s="1">
        <v>1.1276461881</v>
      </c>
      <c r="C12" s="1">
        <v>0.9221522375</v>
      </c>
      <c r="D12" s="1">
        <v>0.8188479928</v>
      </c>
    </row>
    <row r="13" spans="1:4" ht="15" customHeight="1">
      <c r="A13" s="3" t="s">
        <v>307</v>
      </c>
      <c r="B13" s="1">
        <v>1.007019367</v>
      </c>
      <c r="C13" s="1">
        <v>0.8370727155</v>
      </c>
      <c r="D13" s="1">
        <v>0.714790634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20.75390625" style="3" customWidth="1"/>
    <col min="2" max="7" width="8.375" style="7" customWidth="1"/>
    <col min="8" max="16384" width="9.125" style="7" customWidth="1"/>
  </cols>
  <sheetData>
    <row r="1" ht="15" customHeight="1">
      <c r="A1" s="3" t="s">
        <v>308</v>
      </c>
    </row>
    <row r="2" ht="15" customHeight="1">
      <c r="A2" s="3" t="s">
        <v>309</v>
      </c>
    </row>
    <row r="5" spans="2:7" ht="15" customHeight="1">
      <c r="B5" s="167" t="s">
        <v>310</v>
      </c>
      <c r="C5" s="167"/>
      <c r="D5" s="167" t="s">
        <v>311</v>
      </c>
      <c r="E5" s="167"/>
      <c r="F5" s="167" t="s">
        <v>312</v>
      </c>
      <c r="G5" s="167"/>
    </row>
    <row r="6" spans="2:7" ht="15" customHeight="1">
      <c r="B6" s="7">
        <v>2006</v>
      </c>
      <c r="C6" s="7">
        <v>2011</v>
      </c>
      <c r="D6" s="7">
        <v>2006</v>
      </c>
      <c r="E6" s="7">
        <v>2011</v>
      </c>
      <c r="F6" s="7">
        <v>2006</v>
      </c>
      <c r="G6" s="7">
        <v>2011</v>
      </c>
    </row>
    <row r="7" spans="1:8" ht="15" customHeight="1">
      <c r="A7" s="3" t="s">
        <v>296</v>
      </c>
      <c r="B7" s="1">
        <v>38.389048196</v>
      </c>
      <c r="C7" s="1">
        <v>6.0695217894</v>
      </c>
      <c r="D7" s="1">
        <v>43.030153799</v>
      </c>
      <c r="E7" s="1">
        <v>39.246249949</v>
      </c>
      <c r="F7" s="1">
        <v>18.580798005</v>
      </c>
      <c r="G7" s="1">
        <v>54.684228262</v>
      </c>
      <c r="H7" s="1"/>
    </row>
    <row r="8" spans="1:8" s="76" customFormat="1" ht="15" customHeight="1">
      <c r="A8" s="3" t="s">
        <v>2</v>
      </c>
      <c r="B8" s="1">
        <v>29.824889971</v>
      </c>
      <c r="C8" s="1">
        <v>3.0261086685</v>
      </c>
      <c r="D8" s="1">
        <v>45.453694166</v>
      </c>
      <c r="E8" s="1">
        <v>37.526461488</v>
      </c>
      <c r="F8" s="1">
        <v>24.721415863</v>
      </c>
      <c r="G8" s="1">
        <v>59.447429843</v>
      </c>
      <c r="H8" s="96"/>
    </row>
    <row r="9" spans="1:8" s="76" customFormat="1" ht="15" customHeight="1">
      <c r="A9" s="3" t="s">
        <v>297</v>
      </c>
      <c r="B9" s="1">
        <v>25.655546566</v>
      </c>
      <c r="C9" s="1">
        <v>3.1786188237</v>
      </c>
      <c r="D9" s="1">
        <v>44.399895303</v>
      </c>
      <c r="E9" s="1">
        <v>38.714343995</v>
      </c>
      <c r="F9" s="1">
        <v>29.944558131</v>
      </c>
      <c r="G9" s="1">
        <v>58.107037181</v>
      </c>
      <c r="H9" s="96"/>
    </row>
    <row r="10" spans="1:8" s="76" customFormat="1" ht="15" customHeight="1">
      <c r="A10" s="3"/>
      <c r="B10" s="6"/>
      <c r="C10" s="6"/>
      <c r="D10" s="6"/>
      <c r="E10" s="6"/>
      <c r="F10" s="6"/>
      <c r="G10" s="6"/>
      <c r="H10" s="96"/>
    </row>
    <row r="11" spans="1:7" s="76" customFormat="1" ht="15" customHeight="1">
      <c r="A11" s="3"/>
      <c r="B11" s="3"/>
      <c r="C11" s="3"/>
      <c r="D11" s="3"/>
      <c r="E11" s="3"/>
      <c r="F11" s="3"/>
      <c r="G11" s="3"/>
    </row>
    <row r="12" spans="1:7" s="76" customFormat="1" ht="15" customHeight="1">
      <c r="A12" s="3"/>
      <c r="B12" s="3"/>
      <c r="C12" s="3"/>
      <c r="D12" s="3"/>
      <c r="E12" s="3"/>
      <c r="F12" s="3"/>
      <c r="G12" s="3"/>
    </row>
    <row r="13" spans="1:5" s="76" customFormat="1" ht="15" customHeight="1">
      <c r="A13" s="3"/>
      <c r="C13" s="15"/>
      <c r="D13" s="15"/>
      <c r="E13" s="15"/>
    </row>
    <row r="14" spans="1:5" s="76" customFormat="1" ht="15" customHeight="1">
      <c r="A14" s="3"/>
      <c r="C14" s="20"/>
      <c r="D14" s="20"/>
      <c r="E14" s="20"/>
    </row>
    <row r="15" spans="1:5" s="76" customFormat="1" ht="15" customHeight="1">
      <c r="A15" s="3"/>
      <c r="C15" s="20"/>
      <c r="D15" s="20"/>
      <c r="E15" s="20"/>
    </row>
    <row r="16" spans="1:5" s="76" customFormat="1" ht="15" customHeight="1">
      <c r="A16" s="3"/>
      <c r="C16" s="20"/>
      <c r="D16" s="20"/>
      <c r="E16" s="20"/>
    </row>
    <row r="17" spans="1:5" s="76" customFormat="1" ht="15" customHeight="1">
      <c r="A17" s="3"/>
      <c r="C17" s="20"/>
      <c r="D17" s="20"/>
      <c r="E17" s="20"/>
    </row>
    <row r="18" spans="3:5" s="76" customFormat="1" ht="15" customHeight="1">
      <c r="C18" s="20"/>
      <c r="D18" s="20"/>
      <c r="E18" s="20"/>
    </row>
    <row r="19" spans="1:5" s="76" customFormat="1" ht="15" customHeight="1">
      <c r="A19" s="3"/>
      <c r="C19" s="20"/>
      <c r="D19" s="20"/>
      <c r="E19" s="20"/>
    </row>
    <row r="20" spans="1:7" s="76" customFormat="1" ht="15" customHeight="1">
      <c r="A20" s="3"/>
      <c r="B20" s="2"/>
      <c r="C20" s="2"/>
      <c r="D20" s="2"/>
      <c r="E20" s="3"/>
      <c r="F20" s="3"/>
      <c r="G20" s="3"/>
    </row>
    <row r="21" spans="1:7" s="76" customFormat="1" ht="15" customHeight="1">
      <c r="A21" s="3"/>
      <c r="B21" s="3"/>
      <c r="C21" s="3"/>
      <c r="D21" s="3"/>
      <c r="E21" s="3"/>
      <c r="F21" s="3"/>
      <c r="G21" s="3"/>
    </row>
    <row r="22" spans="1:7" s="76" customFormat="1" ht="15" customHeight="1">
      <c r="A22" s="3"/>
      <c r="B22" s="3"/>
      <c r="C22" s="3"/>
      <c r="D22" s="3"/>
      <c r="E22" s="3"/>
      <c r="F22" s="3"/>
      <c r="G22" s="3"/>
    </row>
    <row r="23" spans="1:7" s="76" customFormat="1" ht="15" customHeight="1">
      <c r="A23" s="3"/>
      <c r="B23" s="3"/>
      <c r="C23" s="3"/>
      <c r="D23" s="3"/>
      <c r="E23" s="3"/>
      <c r="F23" s="3"/>
      <c r="G23" s="3"/>
    </row>
    <row r="24" s="76" customFormat="1" ht="15" customHeight="1">
      <c r="A24" s="3"/>
    </row>
    <row r="25" s="76" customFormat="1" ht="15" customHeight="1">
      <c r="A25" s="3"/>
    </row>
    <row r="26" s="76" customFormat="1" ht="15" customHeight="1">
      <c r="A26" s="3"/>
    </row>
    <row r="27" s="76" customFormat="1" ht="15" customHeight="1">
      <c r="A27" s="3"/>
    </row>
    <row r="28" s="76" customFormat="1" ht="15" customHeight="1">
      <c r="A28" s="3"/>
    </row>
    <row r="29" s="76" customFormat="1" ht="15" customHeight="1">
      <c r="A29" s="3"/>
    </row>
    <row r="30" s="76" customFormat="1" ht="15" customHeight="1">
      <c r="A30" s="3"/>
    </row>
    <row r="31" s="76" customFormat="1" ht="15" customHeight="1">
      <c r="A31" s="3"/>
    </row>
    <row r="32" s="76" customFormat="1" ht="15" customHeight="1">
      <c r="A32" s="3"/>
    </row>
    <row r="33" s="76" customFormat="1" ht="15" customHeight="1">
      <c r="A33" s="3"/>
    </row>
    <row r="34" s="76" customFormat="1" ht="15" customHeight="1">
      <c r="A34" s="3"/>
    </row>
    <row r="35" s="76" customFormat="1" ht="15" customHeight="1">
      <c r="A35" s="3"/>
    </row>
    <row r="36" s="76" customFormat="1" ht="15" customHeight="1">
      <c r="A36" s="3"/>
    </row>
    <row r="37" s="76" customFormat="1" ht="15" customHeight="1">
      <c r="A37" s="3"/>
    </row>
    <row r="38" s="76" customFormat="1" ht="15" customHeight="1">
      <c r="A38" s="3"/>
    </row>
    <row r="39" s="76" customFormat="1" ht="15" customHeight="1">
      <c r="A39" s="3"/>
    </row>
    <row r="40" s="76" customFormat="1" ht="15" customHeight="1">
      <c r="A40" s="3"/>
    </row>
    <row r="41" s="76" customFormat="1" ht="15" customHeight="1">
      <c r="A41" s="3"/>
    </row>
  </sheetData>
  <sheetProtection/>
  <mergeCells count="3"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00390625" style="13" customWidth="1"/>
    <col min="2" max="2" width="17.625" style="13" customWidth="1"/>
    <col min="3" max="3" width="10.125" style="13" customWidth="1"/>
    <col min="4" max="4" width="8.375" style="14" bestFit="1" customWidth="1"/>
    <col min="5" max="5" width="5.625" style="15" customWidth="1"/>
    <col min="6" max="6" width="13.00390625" style="12" customWidth="1"/>
    <col min="7" max="7" width="10.125" style="13" customWidth="1"/>
    <col min="8" max="8" width="8.375" style="14" bestFit="1" customWidth="1"/>
    <col min="9" max="9" width="9.125" style="7" customWidth="1"/>
    <col min="10" max="10" width="7.00390625" style="7" customWidth="1"/>
    <col min="11" max="15" width="9.125" style="7" customWidth="1"/>
    <col min="16" max="16" width="3.00390625" style="7" customWidth="1"/>
    <col min="17" max="16384" width="9.125" style="7" customWidth="1"/>
  </cols>
  <sheetData>
    <row r="1" spans="1:8" ht="15">
      <c r="A1" s="9" t="s">
        <v>34</v>
      </c>
      <c r="B1" s="9"/>
      <c r="C1" s="9"/>
      <c r="D1" s="10"/>
      <c r="E1" s="11" t="s">
        <v>17</v>
      </c>
      <c r="G1" s="9"/>
      <c r="H1" s="10"/>
    </row>
    <row r="2" ht="17.25">
      <c r="A2" s="13" t="s">
        <v>35</v>
      </c>
    </row>
    <row r="5" spans="2:17" ht="15">
      <c r="B5" s="13" t="s">
        <v>36</v>
      </c>
      <c r="D5" s="16"/>
      <c r="E5" s="17"/>
      <c r="F5" s="16" t="s">
        <v>19</v>
      </c>
      <c r="H5" s="16"/>
      <c r="I5" s="16"/>
      <c r="J5" s="15"/>
      <c r="K5" s="15"/>
      <c r="O5" s="15"/>
      <c r="P5" s="15"/>
      <c r="Q5" s="15"/>
    </row>
    <row r="6" spans="2:17" ht="15">
      <c r="B6" s="14" t="s">
        <v>37</v>
      </c>
      <c r="C6" s="15" t="s">
        <v>38</v>
      </c>
      <c r="D6" s="14" t="s">
        <v>39</v>
      </c>
      <c r="F6" s="14" t="s">
        <v>37</v>
      </c>
      <c r="G6" s="15" t="s">
        <v>38</v>
      </c>
      <c r="H6" s="14" t="s">
        <v>39</v>
      </c>
      <c r="I6" s="14"/>
      <c r="J6" s="15"/>
      <c r="K6" s="15"/>
      <c r="O6" s="15"/>
      <c r="P6" s="15"/>
      <c r="Q6" s="15"/>
    </row>
    <row r="7" spans="1:17" ht="15">
      <c r="A7" s="13" t="s">
        <v>28</v>
      </c>
      <c r="B7" s="18">
        <v>1.7356</v>
      </c>
      <c r="C7" s="18">
        <v>2.2173</v>
      </c>
      <c r="D7" s="18">
        <v>1.3586</v>
      </c>
      <c r="E7" s="19"/>
      <c r="F7" s="18">
        <v>2.0694</v>
      </c>
      <c r="G7" s="18">
        <v>2.4879</v>
      </c>
      <c r="H7" s="18">
        <v>1.7213</v>
      </c>
      <c r="I7" s="20"/>
      <c r="J7" s="15"/>
      <c r="K7" s="15"/>
      <c r="O7" s="15"/>
      <c r="P7" s="15"/>
      <c r="Q7" s="15"/>
    </row>
    <row r="8" spans="1:18" ht="15">
      <c r="A8" s="3" t="s">
        <v>40</v>
      </c>
      <c r="B8" s="19">
        <v>1.7869</v>
      </c>
      <c r="C8" s="19">
        <v>2.3089</v>
      </c>
      <c r="D8" s="19">
        <v>1.3829</v>
      </c>
      <c r="E8" s="21"/>
      <c r="F8" s="18">
        <v>2.1586</v>
      </c>
      <c r="G8" s="19">
        <v>2.6397</v>
      </c>
      <c r="H8" s="19">
        <v>1.7651</v>
      </c>
      <c r="I8" s="20"/>
      <c r="K8" s="15"/>
      <c r="L8" s="15"/>
      <c r="O8" s="15"/>
      <c r="Q8" s="15"/>
      <c r="R8" s="15"/>
    </row>
    <row r="9" spans="1:18" ht="15">
      <c r="A9" s="13" t="s">
        <v>30</v>
      </c>
      <c r="B9" s="19">
        <v>2.7255</v>
      </c>
      <c r="C9" s="18">
        <v>3.6037</v>
      </c>
      <c r="D9" s="19">
        <v>2.0613</v>
      </c>
      <c r="E9" s="18"/>
      <c r="F9" s="19">
        <v>2.5005</v>
      </c>
      <c r="G9" s="18">
        <v>2.9693</v>
      </c>
      <c r="H9" s="19">
        <v>2.1057</v>
      </c>
      <c r="I9" s="20"/>
      <c r="K9" s="1"/>
      <c r="L9" s="1"/>
      <c r="O9" s="1"/>
      <c r="Q9" s="1"/>
      <c r="R9" s="1"/>
    </row>
    <row r="10" spans="1:18" ht="15">
      <c r="A10" s="3" t="s">
        <v>41</v>
      </c>
      <c r="B10" s="19">
        <v>2.6586</v>
      </c>
      <c r="C10" s="19">
        <v>3.2462</v>
      </c>
      <c r="D10" s="19">
        <v>2.1773</v>
      </c>
      <c r="E10" s="21"/>
      <c r="F10" s="19">
        <v>2.4455</v>
      </c>
      <c r="G10" s="19">
        <v>2.8119</v>
      </c>
      <c r="H10" s="19">
        <v>2.1268</v>
      </c>
      <c r="I10" s="20"/>
      <c r="K10" s="1"/>
      <c r="L10" s="1"/>
      <c r="O10" s="1"/>
      <c r="Q10" s="1"/>
      <c r="R10" s="1"/>
    </row>
    <row r="11" spans="1:18" ht="15">
      <c r="A11" s="3" t="s">
        <v>42</v>
      </c>
      <c r="B11" s="19">
        <v>2.2037</v>
      </c>
      <c r="C11" s="19">
        <v>2.649</v>
      </c>
      <c r="D11" s="19">
        <v>1.8332</v>
      </c>
      <c r="E11" s="18"/>
      <c r="F11" s="19">
        <v>2.8393</v>
      </c>
      <c r="G11" s="19">
        <v>3.5267</v>
      </c>
      <c r="H11" s="19">
        <v>2.286</v>
      </c>
      <c r="K11" s="1"/>
      <c r="L11" s="1"/>
      <c r="O11" s="1"/>
      <c r="Q11" s="1"/>
      <c r="R11" s="1"/>
    </row>
    <row r="12" spans="1:18" ht="15">
      <c r="A12" s="3" t="s">
        <v>43</v>
      </c>
      <c r="B12" s="19">
        <v>1.2919</v>
      </c>
      <c r="C12" s="18">
        <v>1.5656</v>
      </c>
      <c r="D12" s="19">
        <v>1.0661</v>
      </c>
      <c r="E12" s="18"/>
      <c r="F12" s="19">
        <v>1.1409</v>
      </c>
      <c r="G12" s="18">
        <v>1.3133</v>
      </c>
      <c r="H12" s="19">
        <v>0.9912</v>
      </c>
      <c r="K12" s="1"/>
      <c r="L12" s="1"/>
      <c r="O12" s="1"/>
      <c r="Q12" s="1"/>
      <c r="R12" s="1"/>
    </row>
    <row r="13" spans="5:18" ht="15">
      <c r="E13" s="14"/>
      <c r="F13" s="14"/>
      <c r="K13" s="1"/>
      <c r="L13" s="1"/>
      <c r="O13" s="1"/>
      <c r="Q13" s="1"/>
      <c r="R13" s="1"/>
    </row>
    <row r="14" spans="5:6" ht="15">
      <c r="E14" s="14"/>
      <c r="F14" s="14"/>
    </row>
    <row r="15" ht="15">
      <c r="O15" s="1"/>
    </row>
    <row r="16" ht="15">
      <c r="O16" s="1"/>
    </row>
    <row r="17" ht="15">
      <c r="O17" s="1"/>
    </row>
    <row r="18" ht="15">
      <c r="O18" s="1"/>
    </row>
    <row r="19" ht="15">
      <c r="O19" s="1"/>
    </row>
    <row r="20" spans="11:18" ht="15">
      <c r="K20" s="1"/>
      <c r="L20" s="1"/>
      <c r="O20" s="1"/>
      <c r="Q20" s="1"/>
      <c r="R20" s="1"/>
    </row>
    <row r="24" spans="4:8" ht="15">
      <c r="D24" s="22"/>
      <c r="E24" s="22"/>
      <c r="F24" s="4"/>
      <c r="H24" s="22"/>
    </row>
    <row r="25" spans="4:14" ht="15">
      <c r="D25" s="23"/>
      <c r="E25" s="23"/>
      <c r="F25" s="4"/>
      <c r="H25" s="23"/>
      <c r="N25" s="24"/>
    </row>
    <row r="26" spans="4:14" ht="15">
      <c r="D26" s="23"/>
      <c r="E26" s="23"/>
      <c r="F26" s="4"/>
      <c r="H26" s="23"/>
      <c r="N26" s="24"/>
    </row>
    <row r="27" spans="4:14" ht="15">
      <c r="D27" s="23"/>
      <c r="E27" s="23"/>
      <c r="F27" s="4"/>
      <c r="H27" s="23"/>
      <c r="N27" s="24"/>
    </row>
    <row r="28" spans="4:14" ht="15">
      <c r="D28" s="23"/>
      <c r="E28" s="23"/>
      <c r="F28" s="4"/>
      <c r="H28" s="23"/>
      <c r="N28" s="24"/>
    </row>
    <row r="29" spans="4:14" ht="15">
      <c r="D29" s="23"/>
      <c r="E29" s="25"/>
      <c r="F29" s="4"/>
      <c r="H29" s="23"/>
      <c r="N29" s="24"/>
    </row>
    <row r="30" spans="4:14" ht="15">
      <c r="D30" s="23"/>
      <c r="E30" s="25"/>
      <c r="F30" s="4"/>
      <c r="H30" s="23"/>
      <c r="N30" s="24"/>
    </row>
    <row r="31" spans="4:14" ht="15">
      <c r="D31" s="23"/>
      <c r="E31" s="25"/>
      <c r="F31" s="4"/>
      <c r="H31" s="23"/>
      <c r="N31" s="24"/>
    </row>
    <row r="32" spans="4:14" ht="15">
      <c r="D32" s="23"/>
      <c r="E32" s="25"/>
      <c r="F32" s="4"/>
      <c r="H32" s="23"/>
      <c r="N32" s="24"/>
    </row>
    <row r="33" spans="4:14" ht="15">
      <c r="D33" s="23"/>
      <c r="E33" s="25"/>
      <c r="F33" s="4"/>
      <c r="H33" s="23"/>
      <c r="N33" s="24"/>
    </row>
    <row r="34" spans="4:14" ht="15">
      <c r="D34" s="23"/>
      <c r="E34" s="25"/>
      <c r="F34" s="4"/>
      <c r="H34" s="23"/>
      <c r="N34" s="24"/>
    </row>
    <row r="35" spans="4:14" ht="15">
      <c r="D35" s="23"/>
      <c r="E35" s="25"/>
      <c r="F35" s="4"/>
      <c r="H35" s="23"/>
      <c r="N35" s="24"/>
    </row>
    <row r="36" spans="4:14" ht="15">
      <c r="D36" s="23"/>
      <c r="E36" s="25"/>
      <c r="F36" s="4"/>
      <c r="H36" s="23"/>
      <c r="N36" s="24"/>
    </row>
    <row r="37" spans="4:14" ht="15">
      <c r="D37" s="23"/>
      <c r="E37" s="25"/>
      <c r="F37" s="4"/>
      <c r="H37" s="23"/>
      <c r="N37" s="24"/>
    </row>
    <row r="38" spans="4:14" ht="15">
      <c r="D38" s="23"/>
      <c r="E38" s="25"/>
      <c r="F38" s="4"/>
      <c r="H38" s="23"/>
      <c r="N38" s="24"/>
    </row>
    <row r="39" spans="4:14" ht="15">
      <c r="D39" s="23"/>
      <c r="E39" s="25"/>
      <c r="F39" s="4"/>
      <c r="H39" s="23"/>
      <c r="N39" s="24"/>
    </row>
    <row r="40" spans="4:14" ht="15">
      <c r="D40" s="23"/>
      <c r="E40" s="25"/>
      <c r="F40" s="4"/>
      <c r="H40" s="23"/>
      <c r="N40" s="24"/>
    </row>
    <row r="41" spans="4:14" ht="15">
      <c r="D41" s="26"/>
      <c r="E41" s="23"/>
      <c r="F41" s="4"/>
      <c r="H41" s="26"/>
      <c r="N41" s="24"/>
    </row>
    <row r="42" spans="4:14" ht="15">
      <c r="D42" s="26"/>
      <c r="E42" s="23"/>
      <c r="F42" s="4"/>
      <c r="H42" s="26"/>
      <c r="N42" s="24"/>
    </row>
    <row r="43" spans="4:14" ht="15">
      <c r="D43" s="26"/>
      <c r="E43" s="23"/>
      <c r="F43" s="4"/>
      <c r="H43" s="26"/>
      <c r="N43" s="24"/>
    </row>
    <row r="44" spans="4:14" ht="15">
      <c r="D44" s="26"/>
      <c r="E44" s="23"/>
      <c r="F44" s="4"/>
      <c r="H44" s="26"/>
      <c r="N44" s="24"/>
    </row>
    <row r="45" spans="4:8" ht="15">
      <c r="D45" s="26"/>
      <c r="E45" s="23"/>
      <c r="F45" s="4"/>
      <c r="H45" s="26"/>
    </row>
    <row r="46" spans="4:8" ht="15">
      <c r="D46" s="26"/>
      <c r="E46" s="22"/>
      <c r="F46" s="4"/>
      <c r="H46" s="26"/>
    </row>
    <row r="47" spans="4:8" ht="15">
      <c r="D47" s="26"/>
      <c r="E47" s="22"/>
      <c r="F47" s="4"/>
      <c r="H47" s="26"/>
    </row>
    <row r="48" spans="4:8" ht="15">
      <c r="D48" s="26"/>
      <c r="E48" s="22"/>
      <c r="F48" s="4"/>
      <c r="H48" s="26"/>
    </row>
    <row r="49" spans="4:8" ht="15">
      <c r="D49" s="26"/>
      <c r="E49" s="22"/>
      <c r="F49" s="4"/>
      <c r="H49" s="26"/>
    </row>
    <row r="50" spans="4:8" ht="15">
      <c r="D50" s="26"/>
      <c r="E50" s="22"/>
      <c r="F50" s="4"/>
      <c r="H50" s="26"/>
    </row>
    <row r="51" spans="4:8" ht="15">
      <c r="D51" s="26"/>
      <c r="E51" s="22"/>
      <c r="F51" s="4"/>
      <c r="H51" s="26"/>
    </row>
    <row r="52" spans="4:8" ht="15">
      <c r="D52" s="26"/>
      <c r="E52" s="22"/>
      <c r="F52" s="4"/>
      <c r="H52" s="26"/>
    </row>
    <row r="53" spans="4:8" ht="15">
      <c r="D53" s="26"/>
      <c r="E53" s="22"/>
      <c r="F53" s="4"/>
      <c r="H53" s="26"/>
    </row>
    <row r="54" spans="4:8" ht="15">
      <c r="D54" s="26"/>
      <c r="E54" s="22"/>
      <c r="F54" s="4"/>
      <c r="H54" s="26"/>
    </row>
    <row r="55" spans="4:8" ht="15">
      <c r="D55" s="26"/>
      <c r="E55" s="22"/>
      <c r="F55" s="4"/>
      <c r="H55" s="26"/>
    </row>
    <row r="56" spans="4:8" ht="15">
      <c r="D56" s="26"/>
      <c r="E56" s="22"/>
      <c r="F56" s="4"/>
      <c r="H56" s="26"/>
    </row>
    <row r="57" spans="4:8" ht="15">
      <c r="D57" s="26"/>
      <c r="E57" s="22"/>
      <c r="F57" s="4"/>
      <c r="H57" s="26"/>
    </row>
    <row r="58" spans="4:8" ht="15">
      <c r="D58" s="26"/>
      <c r="E58" s="22"/>
      <c r="F58" s="4"/>
      <c r="H58" s="26"/>
    </row>
    <row r="59" spans="4:8" ht="15">
      <c r="D59" s="26"/>
      <c r="E59" s="22"/>
      <c r="F59" s="4"/>
      <c r="H59" s="26"/>
    </row>
    <row r="60" spans="4:8" ht="15">
      <c r="D60" s="26"/>
      <c r="E60" s="22"/>
      <c r="F60" s="4"/>
      <c r="H60" s="26"/>
    </row>
    <row r="61" spans="4:8" ht="15">
      <c r="D61" s="26"/>
      <c r="E61" s="22"/>
      <c r="F61" s="4"/>
      <c r="H61" s="26"/>
    </row>
    <row r="62" spans="4:8" ht="15">
      <c r="D62" s="26"/>
      <c r="E62" s="22"/>
      <c r="F62" s="4"/>
      <c r="H62" s="26"/>
    </row>
    <row r="63" spans="4:8" ht="15">
      <c r="D63" s="26"/>
      <c r="E63" s="22"/>
      <c r="F63" s="4"/>
      <c r="H63" s="26"/>
    </row>
    <row r="64" spans="4:8" ht="15">
      <c r="D64" s="26"/>
      <c r="E64" s="22"/>
      <c r="F64" s="4"/>
      <c r="H64" s="26"/>
    </row>
    <row r="65" spans="4:8" ht="15">
      <c r="D65" s="26"/>
      <c r="E65" s="22"/>
      <c r="F65" s="4"/>
      <c r="H65" s="26"/>
    </row>
    <row r="66" spans="4:8" ht="15">
      <c r="D66" s="26"/>
      <c r="E66" s="22"/>
      <c r="F66" s="4"/>
      <c r="H66" s="26"/>
    </row>
    <row r="67" spans="4:8" ht="15">
      <c r="D67" s="26"/>
      <c r="E67" s="22"/>
      <c r="F67" s="4"/>
      <c r="H67" s="26"/>
    </row>
    <row r="68" spans="4:8" ht="15">
      <c r="D68" s="26"/>
      <c r="E68" s="22"/>
      <c r="F68" s="4"/>
      <c r="H68" s="26"/>
    </row>
    <row r="69" spans="4:8" ht="15">
      <c r="D69" s="26"/>
      <c r="E69" s="22"/>
      <c r="F69" s="4"/>
      <c r="H69" s="26"/>
    </row>
    <row r="70" spans="4:8" ht="15">
      <c r="D70" s="26"/>
      <c r="E70" s="22"/>
      <c r="F70" s="4"/>
      <c r="H70" s="26"/>
    </row>
    <row r="71" spans="4:8" ht="15">
      <c r="D71" s="26"/>
      <c r="E71" s="22"/>
      <c r="F71" s="4"/>
      <c r="H71" s="26"/>
    </row>
    <row r="72" spans="4:8" ht="15">
      <c r="D72" s="26"/>
      <c r="E72" s="22"/>
      <c r="F72" s="4"/>
      <c r="H72" s="26"/>
    </row>
    <row r="73" spans="4:8" ht="15">
      <c r="D73" s="26"/>
      <c r="E73" s="22"/>
      <c r="F73" s="4"/>
      <c r="H73" s="26"/>
    </row>
    <row r="74" spans="4:8" ht="15">
      <c r="D74" s="26"/>
      <c r="E74" s="22"/>
      <c r="F74" s="4"/>
      <c r="H74" s="26"/>
    </row>
    <row r="75" spans="4:8" ht="15">
      <c r="D75" s="26"/>
      <c r="E75" s="22"/>
      <c r="F75" s="4"/>
      <c r="H75" s="26"/>
    </row>
    <row r="76" spans="4:8" ht="15">
      <c r="D76" s="26"/>
      <c r="E76" s="22"/>
      <c r="F76" s="4"/>
      <c r="H76" s="26"/>
    </row>
    <row r="77" spans="4:8" ht="15">
      <c r="D77" s="26"/>
      <c r="E77" s="22"/>
      <c r="F77" s="4"/>
      <c r="H77" s="26"/>
    </row>
    <row r="78" spans="4:8" ht="15">
      <c r="D78" s="26"/>
      <c r="E78" s="22"/>
      <c r="F78" s="4"/>
      <c r="H78" s="26"/>
    </row>
    <row r="79" spans="4:8" ht="15">
      <c r="D79" s="26"/>
      <c r="E79" s="22"/>
      <c r="F79" s="4"/>
      <c r="H79" s="26"/>
    </row>
    <row r="80" spans="4:8" ht="15">
      <c r="D80" s="26"/>
      <c r="E80" s="22"/>
      <c r="F80" s="4"/>
      <c r="H80" s="26"/>
    </row>
    <row r="81" spans="4:8" ht="15">
      <c r="D81" s="26"/>
      <c r="E81" s="22"/>
      <c r="F81" s="4"/>
      <c r="H81" s="26"/>
    </row>
    <row r="82" spans="4:8" ht="15">
      <c r="D82" s="26"/>
      <c r="E82" s="22"/>
      <c r="F82" s="4"/>
      <c r="H82" s="26"/>
    </row>
    <row r="83" spans="4:8" ht="15">
      <c r="D83" s="26"/>
      <c r="E83" s="22"/>
      <c r="F83" s="4"/>
      <c r="H83" s="26"/>
    </row>
    <row r="84" spans="4:8" ht="15">
      <c r="D84" s="26"/>
      <c r="E84" s="22"/>
      <c r="F84" s="4"/>
      <c r="H84" s="26"/>
    </row>
    <row r="85" spans="4:8" ht="15">
      <c r="D85" s="26"/>
      <c r="E85" s="22"/>
      <c r="F85" s="4"/>
      <c r="H85" s="26"/>
    </row>
    <row r="86" spans="4:8" ht="15">
      <c r="D86" s="26"/>
      <c r="E86" s="22"/>
      <c r="F86" s="4"/>
      <c r="H86" s="26"/>
    </row>
    <row r="87" spans="4:8" ht="15">
      <c r="D87" s="26"/>
      <c r="E87" s="22"/>
      <c r="F87" s="4"/>
      <c r="H87" s="26"/>
    </row>
    <row r="88" spans="4:8" ht="15">
      <c r="D88" s="26"/>
      <c r="E88" s="22"/>
      <c r="F88" s="4"/>
      <c r="H88" s="26"/>
    </row>
    <row r="89" spans="4:8" ht="15">
      <c r="D89" s="26"/>
      <c r="E89" s="22"/>
      <c r="F89" s="4"/>
      <c r="H89" s="26"/>
    </row>
    <row r="90" spans="4:8" ht="15">
      <c r="D90" s="26"/>
      <c r="E90" s="22"/>
      <c r="F90" s="4"/>
      <c r="H90" s="26"/>
    </row>
    <row r="91" spans="4:8" ht="15">
      <c r="D91" s="26"/>
      <c r="E91" s="22"/>
      <c r="F91" s="4"/>
      <c r="H91" s="26"/>
    </row>
    <row r="92" spans="4:8" ht="15">
      <c r="D92" s="26"/>
      <c r="E92" s="22"/>
      <c r="F92" s="4"/>
      <c r="H92" s="26"/>
    </row>
    <row r="93" spans="4:8" ht="15">
      <c r="D93" s="26"/>
      <c r="E93" s="22"/>
      <c r="F93" s="4"/>
      <c r="H93" s="26"/>
    </row>
    <row r="94" spans="4:8" ht="15">
      <c r="D94" s="26"/>
      <c r="E94" s="22"/>
      <c r="F94" s="4"/>
      <c r="H94" s="26"/>
    </row>
    <row r="95" spans="4:8" ht="15">
      <c r="D95" s="26"/>
      <c r="E95" s="22"/>
      <c r="F95" s="4"/>
      <c r="H95" s="26"/>
    </row>
    <row r="96" spans="4:8" ht="15">
      <c r="D96" s="26"/>
      <c r="E96" s="22"/>
      <c r="F96" s="4"/>
      <c r="H96" s="26"/>
    </row>
    <row r="97" spans="4:8" ht="15">
      <c r="D97" s="26"/>
      <c r="E97" s="22"/>
      <c r="F97" s="4"/>
      <c r="H97" s="26"/>
    </row>
    <row r="98" spans="4:8" ht="15">
      <c r="D98" s="26"/>
      <c r="E98" s="22"/>
      <c r="F98" s="4"/>
      <c r="H98" s="26"/>
    </row>
    <row r="99" spans="4:8" ht="15">
      <c r="D99" s="26"/>
      <c r="E99" s="22"/>
      <c r="F99" s="4"/>
      <c r="H99" s="26"/>
    </row>
    <row r="100" spans="4:8" ht="15">
      <c r="D100" s="26"/>
      <c r="E100" s="22"/>
      <c r="F100" s="4"/>
      <c r="H100" s="26"/>
    </row>
    <row r="101" spans="4:8" ht="15">
      <c r="D101" s="26"/>
      <c r="E101" s="22"/>
      <c r="F101" s="4"/>
      <c r="H101" s="26"/>
    </row>
    <row r="102" spans="4:8" ht="15">
      <c r="D102" s="26"/>
      <c r="E102" s="22"/>
      <c r="F102" s="4"/>
      <c r="H102" s="26"/>
    </row>
    <row r="103" spans="4:8" ht="15">
      <c r="D103" s="26"/>
      <c r="E103" s="22"/>
      <c r="F103" s="4"/>
      <c r="H103" s="26"/>
    </row>
    <row r="104" spans="4:8" ht="15">
      <c r="D104" s="26"/>
      <c r="E104" s="22"/>
      <c r="F104" s="4"/>
      <c r="H104" s="26"/>
    </row>
    <row r="105" spans="4:8" ht="15">
      <c r="D105" s="26"/>
      <c r="E105" s="22"/>
      <c r="F105" s="4"/>
      <c r="H105" s="26"/>
    </row>
    <row r="106" spans="4:8" ht="15">
      <c r="D106" s="26"/>
      <c r="E106" s="22"/>
      <c r="F106" s="4"/>
      <c r="H106" s="26"/>
    </row>
    <row r="107" spans="4:8" ht="15">
      <c r="D107" s="26"/>
      <c r="E107" s="22"/>
      <c r="F107" s="4"/>
      <c r="H107" s="26"/>
    </row>
    <row r="108" spans="4:8" ht="15">
      <c r="D108" s="26"/>
      <c r="E108" s="22"/>
      <c r="F108" s="4"/>
      <c r="H108" s="26"/>
    </row>
    <row r="109" spans="4:8" ht="15">
      <c r="D109" s="26"/>
      <c r="E109" s="22"/>
      <c r="F109" s="4"/>
      <c r="H109" s="26"/>
    </row>
    <row r="110" spans="4:8" ht="15">
      <c r="D110" s="26"/>
      <c r="E110" s="22"/>
      <c r="F110" s="4"/>
      <c r="H110" s="26"/>
    </row>
    <row r="111" spans="4:8" ht="15">
      <c r="D111" s="26"/>
      <c r="E111" s="22"/>
      <c r="F111" s="4"/>
      <c r="H111" s="26"/>
    </row>
    <row r="112" spans="4:8" ht="15">
      <c r="D112" s="26"/>
      <c r="E112" s="22"/>
      <c r="F112" s="4"/>
      <c r="H112" s="26"/>
    </row>
    <row r="113" spans="4:8" ht="15">
      <c r="D113" s="26"/>
      <c r="E113" s="22"/>
      <c r="F113" s="4"/>
      <c r="H113" s="26"/>
    </row>
    <row r="114" spans="4:8" ht="15">
      <c r="D114" s="26"/>
      <c r="E114" s="22"/>
      <c r="F114" s="4"/>
      <c r="H114" s="26"/>
    </row>
    <row r="115" spans="4:8" ht="15">
      <c r="D115" s="26"/>
      <c r="E115" s="22"/>
      <c r="F115" s="4"/>
      <c r="H115" s="26"/>
    </row>
    <row r="116" spans="4:8" ht="15">
      <c r="D116" s="26"/>
      <c r="E116" s="22"/>
      <c r="F116" s="4"/>
      <c r="H116" s="26"/>
    </row>
    <row r="117" spans="4:8" ht="15">
      <c r="D117" s="26"/>
      <c r="E117" s="22"/>
      <c r="F117" s="4"/>
      <c r="H117" s="26"/>
    </row>
    <row r="118" spans="4:8" ht="15">
      <c r="D118" s="26"/>
      <c r="E118" s="22"/>
      <c r="F118" s="4"/>
      <c r="H118" s="26"/>
    </row>
    <row r="119" spans="4:8" ht="15">
      <c r="D119" s="26"/>
      <c r="E119" s="22"/>
      <c r="F119" s="4"/>
      <c r="H119" s="26"/>
    </row>
    <row r="120" spans="4:8" ht="15">
      <c r="D120" s="26"/>
      <c r="E120" s="22"/>
      <c r="F120" s="4"/>
      <c r="H120" s="26"/>
    </row>
    <row r="121" spans="4:8" ht="15">
      <c r="D121" s="26"/>
      <c r="E121" s="22"/>
      <c r="F121" s="4"/>
      <c r="H121" s="26"/>
    </row>
    <row r="122" spans="4:8" ht="15">
      <c r="D122" s="26"/>
      <c r="E122" s="22"/>
      <c r="F122" s="4"/>
      <c r="H122" s="26"/>
    </row>
    <row r="123" spans="4:8" ht="15">
      <c r="D123" s="26"/>
      <c r="E123" s="22"/>
      <c r="F123" s="4"/>
      <c r="H123" s="26"/>
    </row>
    <row r="124" spans="4:8" ht="15">
      <c r="D124" s="26"/>
      <c r="E124" s="22"/>
      <c r="F124" s="4"/>
      <c r="H124" s="26"/>
    </row>
    <row r="125" spans="4:8" ht="15">
      <c r="D125" s="26"/>
      <c r="E125" s="22"/>
      <c r="F125" s="4"/>
      <c r="H125" s="26"/>
    </row>
    <row r="126" spans="4:8" ht="15">
      <c r="D126" s="26"/>
      <c r="E126" s="22"/>
      <c r="F126" s="4"/>
      <c r="H126" s="26"/>
    </row>
    <row r="127" spans="4:8" ht="15">
      <c r="D127" s="26"/>
      <c r="E127" s="22"/>
      <c r="F127" s="4"/>
      <c r="H127" s="26"/>
    </row>
    <row r="128" spans="4:8" ht="15">
      <c r="D128" s="26"/>
      <c r="E128" s="22"/>
      <c r="F128" s="4"/>
      <c r="H128" s="26"/>
    </row>
    <row r="129" spans="4:8" ht="15">
      <c r="D129" s="26"/>
      <c r="E129" s="22"/>
      <c r="F129" s="4"/>
      <c r="H129" s="26"/>
    </row>
    <row r="130" spans="4:8" ht="15">
      <c r="D130" s="26"/>
      <c r="E130" s="22"/>
      <c r="F130" s="4"/>
      <c r="H130" s="26"/>
    </row>
    <row r="131" spans="4:8" ht="15">
      <c r="D131" s="26"/>
      <c r="E131" s="22"/>
      <c r="F131" s="4"/>
      <c r="H131" s="26"/>
    </row>
    <row r="132" spans="4:8" ht="15">
      <c r="D132" s="26"/>
      <c r="E132" s="22"/>
      <c r="F132" s="4"/>
      <c r="H132" s="26"/>
    </row>
    <row r="133" spans="4:8" ht="15">
      <c r="D133" s="26"/>
      <c r="E133" s="22"/>
      <c r="F133" s="4"/>
      <c r="H133" s="26"/>
    </row>
    <row r="134" spans="4:8" ht="15">
      <c r="D134" s="26"/>
      <c r="E134" s="22"/>
      <c r="F134" s="4"/>
      <c r="H134" s="26"/>
    </row>
    <row r="135" spans="4:8" ht="15">
      <c r="D135" s="26"/>
      <c r="E135" s="22"/>
      <c r="F135" s="4"/>
      <c r="H135" s="26"/>
    </row>
    <row r="136" spans="4:8" ht="15">
      <c r="D136" s="26"/>
      <c r="E136" s="22"/>
      <c r="F136" s="4"/>
      <c r="H136" s="26"/>
    </row>
    <row r="137" spans="4:8" ht="15">
      <c r="D137" s="26"/>
      <c r="E137" s="22"/>
      <c r="F137" s="4"/>
      <c r="H137" s="26"/>
    </row>
    <row r="138" spans="4:8" ht="15">
      <c r="D138" s="26"/>
      <c r="E138" s="22"/>
      <c r="F138" s="4"/>
      <c r="H138" s="26"/>
    </row>
    <row r="139" spans="4:8" ht="15">
      <c r="D139" s="26"/>
      <c r="E139" s="22"/>
      <c r="F139" s="4"/>
      <c r="H139" s="26"/>
    </row>
    <row r="140" spans="4:8" ht="15">
      <c r="D140" s="26"/>
      <c r="E140" s="22"/>
      <c r="F140" s="4"/>
      <c r="H140" s="26"/>
    </row>
    <row r="141" spans="4:8" ht="15">
      <c r="D141" s="26"/>
      <c r="E141" s="22"/>
      <c r="F141" s="4"/>
      <c r="H141" s="26"/>
    </row>
    <row r="142" spans="4:8" ht="15">
      <c r="D142" s="26"/>
      <c r="E142" s="22"/>
      <c r="F142" s="4"/>
      <c r="H142" s="26"/>
    </row>
    <row r="143" spans="4:8" ht="15">
      <c r="D143" s="26"/>
      <c r="E143" s="22"/>
      <c r="F143" s="4"/>
      <c r="H143" s="26"/>
    </row>
    <row r="144" spans="4:8" ht="15">
      <c r="D144" s="26"/>
      <c r="E144" s="22"/>
      <c r="F144" s="4"/>
      <c r="H144" s="26"/>
    </row>
    <row r="145" spans="4:8" ht="15">
      <c r="D145" s="26"/>
      <c r="E145" s="22"/>
      <c r="F145" s="4"/>
      <c r="H145" s="26"/>
    </row>
    <row r="146" spans="4:8" ht="15">
      <c r="D146" s="26"/>
      <c r="E146" s="22"/>
      <c r="F146" s="4"/>
      <c r="H146" s="26"/>
    </row>
    <row r="147" spans="4:8" ht="15">
      <c r="D147" s="26"/>
      <c r="E147" s="22"/>
      <c r="F147" s="4"/>
      <c r="H147" s="26"/>
    </row>
    <row r="148" spans="4:8" ht="15">
      <c r="D148" s="26"/>
      <c r="E148" s="22"/>
      <c r="F148" s="4"/>
      <c r="H148" s="26"/>
    </row>
    <row r="149" spans="4:8" ht="15">
      <c r="D149" s="26"/>
      <c r="E149" s="22"/>
      <c r="F149" s="4"/>
      <c r="H149" s="26"/>
    </row>
    <row r="150" spans="4:8" ht="15">
      <c r="D150" s="26"/>
      <c r="E150" s="22"/>
      <c r="F150" s="4"/>
      <c r="H150" s="26"/>
    </row>
    <row r="151" spans="4:8" ht="15">
      <c r="D151" s="26"/>
      <c r="E151" s="22"/>
      <c r="F151" s="4"/>
      <c r="H151" s="26"/>
    </row>
    <row r="152" spans="4:8" ht="15">
      <c r="D152" s="26"/>
      <c r="E152" s="22"/>
      <c r="F152" s="4"/>
      <c r="H152" s="26"/>
    </row>
    <row r="153" spans="4:8" ht="15">
      <c r="D153" s="26"/>
      <c r="E153" s="22"/>
      <c r="F153" s="4"/>
      <c r="H153" s="26"/>
    </row>
    <row r="154" ht="15">
      <c r="F154" s="4"/>
    </row>
    <row r="155" ht="15">
      <c r="F155" s="4"/>
    </row>
    <row r="156" ht="15">
      <c r="F156" s="4"/>
    </row>
    <row r="157" ht="15">
      <c r="F157" s="4"/>
    </row>
    <row r="158" ht="15">
      <c r="F158" s="4"/>
    </row>
    <row r="159" ht="15">
      <c r="F159" s="4"/>
    </row>
    <row r="160" ht="15">
      <c r="F160" s="4"/>
    </row>
    <row r="161" ht="15">
      <c r="F161" s="4"/>
    </row>
    <row r="162" ht="15">
      <c r="F162" s="4"/>
    </row>
    <row r="163" ht="15">
      <c r="F163" s="4"/>
    </row>
    <row r="164" ht="15">
      <c r="F164" s="4"/>
    </row>
    <row r="165" ht="15">
      <c r="F165" s="4"/>
    </row>
    <row r="166" ht="15">
      <c r="F166" s="4"/>
    </row>
    <row r="167" ht="15">
      <c r="F167" s="4"/>
    </row>
    <row r="168" ht="15">
      <c r="F168" s="4"/>
    </row>
    <row r="169" ht="15">
      <c r="F169" s="4"/>
    </row>
    <row r="170" ht="15">
      <c r="F170" s="4"/>
    </row>
    <row r="171" ht="15">
      <c r="F171" s="4"/>
    </row>
    <row r="172" ht="15">
      <c r="F172" s="4"/>
    </row>
    <row r="173" ht="15">
      <c r="F173" s="4"/>
    </row>
    <row r="174" ht="15">
      <c r="F174" s="4"/>
    </row>
    <row r="175" ht="15">
      <c r="F175" s="4"/>
    </row>
    <row r="176" ht="15">
      <c r="F176" s="4"/>
    </row>
    <row r="177" ht="15">
      <c r="F177" s="4"/>
    </row>
    <row r="178" ht="15">
      <c r="F178" s="4"/>
    </row>
    <row r="179" ht="15">
      <c r="F179" s="4"/>
    </row>
    <row r="180" ht="15">
      <c r="F180" s="4"/>
    </row>
    <row r="181" ht="15">
      <c r="F181" s="4"/>
    </row>
    <row r="182" ht="15">
      <c r="F182" s="4"/>
    </row>
    <row r="183" ht="15">
      <c r="F183" s="4"/>
    </row>
    <row r="184" spans="1:6" ht="15">
      <c r="A184" s="13" t="s">
        <v>44</v>
      </c>
      <c r="F184" s="4"/>
    </row>
    <row r="185" spans="1:6" ht="15">
      <c r="A185" s="13" t="s">
        <v>44</v>
      </c>
      <c r="F185" s="4"/>
    </row>
    <row r="186" spans="1:6" ht="15">
      <c r="A186" s="13" t="s">
        <v>44</v>
      </c>
      <c r="F186" s="4"/>
    </row>
    <row r="187" spans="1:6" ht="15">
      <c r="A187" s="13" t="s">
        <v>44</v>
      </c>
      <c r="F187" s="4"/>
    </row>
    <row r="188" spans="1:6" ht="15">
      <c r="A188" s="13" t="s">
        <v>44</v>
      </c>
      <c r="F188" s="4"/>
    </row>
    <row r="189" spans="1:6" ht="15">
      <c r="A189" s="13" t="s">
        <v>44</v>
      </c>
      <c r="F189" s="4"/>
    </row>
    <row r="190" spans="1:6" ht="15">
      <c r="A190" s="13" t="s">
        <v>44</v>
      </c>
      <c r="F190" s="4"/>
    </row>
    <row r="191" spans="1:6" ht="15">
      <c r="A191" s="13" t="s">
        <v>44</v>
      </c>
      <c r="F191" s="4"/>
    </row>
    <row r="192" spans="1:6" ht="15">
      <c r="A192" s="13" t="s">
        <v>44</v>
      </c>
      <c r="F192" s="4"/>
    </row>
    <row r="193" spans="1:6" ht="15">
      <c r="A193" s="13" t="s">
        <v>44</v>
      </c>
      <c r="F193" s="4"/>
    </row>
    <row r="194" spans="1:6" ht="15">
      <c r="A194" s="13" t="s">
        <v>44</v>
      </c>
      <c r="F194" s="4"/>
    </row>
    <row r="195" spans="1:6" ht="15">
      <c r="A195" s="13" t="s">
        <v>44</v>
      </c>
      <c r="F195" s="4"/>
    </row>
    <row r="196" spans="1:6" ht="15">
      <c r="A196" s="13" t="s">
        <v>44</v>
      </c>
      <c r="F196" s="4"/>
    </row>
    <row r="197" spans="1:6" ht="15">
      <c r="A197" s="13" t="s">
        <v>44</v>
      </c>
      <c r="F197" s="4"/>
    </row>
    <row r="198" spans="1:6" ht="15">
      <c r="A198" s="13" t="s">
        <v>44</v>
      </c>
      <c r="F198" s="4"/>
    </row>
    <row r="199" spans="1:6" ht="15">
      <c r="A199" s="13" t="s">
        <v>44</v>
      </c>
      <c r="F199" s="4"/>
    </row>
    <row r="200" spans="1:6" ht="15">
      <c r="A200" s="13" t="s">
        <v>44</v>
      </c>
      <c r="F200" s="4"/>
    </row>
    <row r="201" spans="1:6" ht="15">
      <c r="A201" s="13" t="s">
        <v>44</v>
      </c>
      <c r="F201" s="4"/>
    </row>
    <row r="202" spans="1:6" ht="15">
      <c r="A202" s="13" t="s">
        <v>44</v>
      </c>
      <c r="F202" s="4"/>
    </row>
    <row r="203" spans="1:6" ht="15">
      <c r="A203" s="13" t="s">
        <v>44</v>
      </c>
      <c r="F203" s="4"/>
    </row>
    <row r="204" spans="1:6" ht="15">
      <c r="A204" s="13" t="s">
        <v>44</v>
      </c>
      <c r="F204" s="4"/>
    </row>
    <row r="205" spans="1:6" ht="15">
      <c r="A205" s="13" t="s">
        <v>44</v>
      </c>
      <c r="F205" s="4"/>
    </row>
    <row r="206" spans="1:6" ht="15">
      <c r="A206" s="13" t="s">
        <v>44</v>
      </c>
      <c r="F206" s="4"/>
    </row>
    <row r="207" spans="1:6" ht="15">
      <c r="A207" s="13" t="s">
        <v>44</v>
      </c>
      <c r="F207" s="4"/>
    </row>
    <row r="208" spans="1:6" ht="15">
      <c r="A208" s="13" t="s">
        <v>44</v>
      </c>
      <c r="F208" s="4"/>
    </row>
    <row r="209" spans="1:6" ht="15">
      <c r="A209" s="13" t="s">
        <v>44</v>
      </c>
      <c r="F209" s="4"/>
    </row>
    <row r="210" spans="1:6" ht="15">
      <c r="A210" s="13" t="s">
        <v>44</v>
      </c>
      <c r="F210" s="4"/>
    </row>
    <row r="211" spans="1:6" ht="15">
      <c r="A211" s="13" t="s">
        <v>44</v>
      </c>
      <c r="F211" s="4"/>
    </row>
    <row r="212" spans="1:6" ht="15">
      <c r="A212" s="13" t="s">
        <v>44</v>
      </c>
      <c r="F212" s="4"/>
    </row>
    <row r="213" spans="1:6" ht="15">
      <c r="A213" s="13" t="s">
        <v>44</v>
      </c>
      <c r="F213" s="4"/>
    </row>
    <row r="214" spans="1:6" ht="15">
      <c r="A214" s="13" t="s">
        <v>44</v>
      </c>
      <c r="F214" s="4"/>
    </row>
    <row r="215" spans="1:6" ht="15">
      <c r="A215" s="13" t="s">
        <v>44</v>
      </c>
      <c r="F215" s="4"/>
    </row>
    <row r="216" spans="1:6" ht="15">
      <c r="A216" s="13" t="s">
        <v>44</v>
      </c>
      <c r="F216" s="4"/>
    </row>
    <row r="217" spans="1:6" ht="15">
      <c r="A217" s="13" t="s">
        <v>44</v>
      </c>
      <c r="F217" s="4"/>
    </row>
    <row r="218" spans="1:6" ht="15">
      <c r="A218" s="13" t="s">
        <v>44</v>
      </c>
      <c r="F218" s="4"/>
    </row>
    <row r="219" spans="1:6" ht="15">
      <c r="A219" s="13" t="s">
        <v>44</v>
      </c>
      <c r="F219" s="4"/>
    </row>
    <row r="220" spans="1:6" ht="15">
      <c r="A220" s="13" t="s">
        <v>44</v>
      </c>
      <c r="F220" s="4"/>
    </row>
    <row r="221" spans="1:6" ht="15">
      <c r="A221" s="13" t="s">
        <v>44</v>
      </c>
      <c r="F221" s="4"/>
    </row>
    <row r="222" spans="1:6" ht="15">
      <c r="A222" s="13" t="s">
        <v>44</v>
      </c>
      <c r="F222" s="4"/>
    </row>
    <row r="223" spans="1:6" ht="15">
      <c r="A223" s="13" t="s">
        <v>44</v>
      </c>
      <c r="F223" s="4"/>
    </row>
    <row r="224" spans="1:6" ht="15">
      <c r="A224" s="13" t="s">
        <v>44</v>
      </c>
      <c r="F224" s="4"/>
    </row>
    <row r="225" spans="1:6" ht="15">
      <c r="A225" s="13" t="s">
        <v>44</v>
      </c>
      <c r="F225" s="4"/>
    </row>
    <row r="226" spans="1:6" ht="15">
      <c r="A226" s="13" t="s">
        <v>44</v>
      </c>
      <c r="F226" s="4"/>
    </row>
    <row r="227" spans="1:6" ht="15">
      <c r="A227" s="13" t="s">
        <v>44</v>
      </c>
      <c r="F227" s="4"/>
    </row>
    <row r="228" spans="1:6" ht="15">
      <c r="A228" s="13" t="s">
        <v>44</v>
      </c>
      <c r="F228" s="4"/>
    </row>
    <row r="229" spans="1:6" ht="15">
      <c r="A229" s="13" t="s">
        <v>44</v>
      </c>
      <c r="F229" s="4"/>
    </row>
    <row r="230" spans="1:6" ht="15">
      <c r="A230" s="13" t="s">
        <v>44</v>
      </c>
      <c r="F230" s="4"/>
    </row>
    <row r="231" spans="1:6" ht="15">
      <c r="A231" s="13" t="s">
        <v>44</v>
      </c>
      <c r="F231" s="4"/>
    </row>
    <row r="232" spans="1:6" ht="15">
      <c r="A232" s="13" t="s">
        <v>44</v>
      </c>
      <c r="F232" s="4"/>
    </row>
    <row r="233" spans="1:6" ht="15">
      <c r="A233" s="13" t="s">
        <v>44</v>
      </c>
      <c r="F233" s="4"/>
    </row>
    <row r="234" spans="1:6" ht="15">
      <c r="A234" s="13" t="s">
        <v>44</v>
      </c>
      <c r="F234" s="4"/>
    </row>
    <row r="235" spans="1:6" ht="15">
      <c r="A235" s="13" t="s">
        <v>44</v>
      </c>
      <c r="F235" s="4"/>
    </row>
    <row r="236" spans="1:6" ht="15">
      <c r="A236" s="13" t="s">
        <v>44</v>
      </c>
      <c r="F236" s="4"/>
    </row>
    <row r="237" spans="1:6" ht="15">
      <c r="A237" s="13" t="s">
        <v>44</v>
      </c>
      <c r="F237" s="4"/>
    </row>
    <row r="238" spans="1:6" ht="15">
      <c r="A238" s="13" t="s">
        <v>44</v>
      </c>
      <c r="F238" s="4"/>
    </row>
    <row r="239" spans="1:6" ht="15">
      <c r="A239" s="13" t="s">
        <v>44</v>
      </c>
      <c r="F239" s="4"/>
    </row>
    <row r="240" spans="1:6" ht="15">
      <c r="A240" s="13" t="s">
        <v>44</v>
      </c>
      <c r="F240" s="4"/>
    </row>
    <row r="241" spans="1:6" ht="15">
      <c r="A241" s="13" t="s">
        <v>44</v>
      </c>
      <c r="F241" s="4"/>
    </row>
    <row r="242" spans="1:6" ht="15">
      <c r="A242" s="13" t="s">
        <v>44</v>
      </c>
      <c r="F242" s="4"/>
    </row>
    <row r="243" spans="1:6" ht="15">
      <c r="A243" s="13" t="s">
        <v>44</v>
      </c>
      <c r="F243" s="4"/>
    </row>
    <row r="244" spans="1:6" ht="15">
      <c r="A244" s="13" t="s">
        <v>44</v>
      </c>
      <c r="F244" s="4"/>
    </row>
    <row r="245" spans="1:6" ht="15">
      <c r="A245" s="13" t="s">
        <v>44</v>
      </c>
      <c r="F245" s="4"/>
    </row>
    <row r="246" spans="1:6" ht="15">
      <c r="A246" s="13" t="s">
        <v>44</v>
      </c>
      <c r="F246" s="4"/>
    </row>
    <row r="247" spans="1:6" ht="15">
      <c r="A247" s="13" t="s">
        <v>44</v>
      </c>
      <c r="F247" s="4"/>
    </row>
    <row r="248" spans="1:6" ht="15">
      <c r="A248" s="13" t="s">
        <v>44</v>
      </c>
      <c r="F248" s="4"/>
    </row>
    <row r="249" spans="1:6" ht="15">
      <c r="A249" s="13" t="s">
        <v>44</v>
      </c>
      <c r="F249" s="4"/>
    </row>
    <row r="250" spans="1:6" ht="15">
      <c r="A250" s="13" t="s">
        <v>44</v>
      </c>
      <c r="F250" s="4"/>
    </row>
    <row r="251" spans="1:6" ht="15">
      <c r="A251" s="13" t="s">
        <v>44</v>
      </c>
      <c r="F251" s="4"/>
    </row>
    <row r="252" spans="1:6" ht="15">
      <c r="A252" s="13" t="s">
        <v>44</v>
      </c>
      <c r="F252" s="4"/>
    </row>
    <row r="253" spans="1:6" ht="15">
      <c r="A253" s="13" t="s">
        <v>44</v>
      </c>
      <c r="F253" s="4"/>
    </row>
    <row r="254" spans="1:6" ht="15">
      <c r="A254" s="13" t="s">
        <v>44</v>
      </c>
      <c r="F254" s="4"/>
    </row>
    <row r="255" spans="1:6" ht="15">
      <c r="A255" s="13" t="s">
        <v>44</v>
      </c>
      <c r="F255" s="4"/>
    </row>
    <row r="256" spans="1:6" ht="15">
      <c r="A256" s="13" t="s">
        <v>44</v>
      </c>
      <c r="F256" s="4"/>
    </row>
    <row r="257" spans="1:6" ht="15">
      <c r="A257" s="13" t="s">
        <v>44</v>
      </c>
      <c r="F257" s="4"/>
    </row>
    <row r="258" spans="1:6" ht="15">
      <c r="A258" s="13" t="s">
        <v>44</v>
      </c>
      <c r="F258" s="4"/>
    </row>
    <row r="259" spans="1:6" ht="15">
      <c r="A259" s="13" t="s">
        <v>44</v>
      </c>
      <c r="F259" s="4"/>
    </row>
    <row r="260" spans="1:6" ht="15">
      <c r="A260" s="13" t="s">
        <v>44</v>
      </c>
      <c r="F260" s="4"/>
    </row>
    <row r="261" spans="1:6" ht="15">
      <c r="A261" s="13" t="s">
        <v>44</v>
      </c>
      <c r="F261" s="4"/>
    </row>
    <row r="262" spans="1:6" ht="15">
      <c r="A262" s="13" t="s">
        <v>44</v>
      </c>
      <c r="F262" s="4"/>
    </row>
    <row r="263" spans="1:6" ht="15">
      <c r="A263" s="13" t="s">
        <v>44</v>
      </c>
      <c r="F263" s="4"/>
    </row>
    <row r="264" spans="1:6" ht="15">
      <c r="A264" s="13" t="s">
        <v>44</v>
      </c>
      <c r="F264" s="4"/>
    </row>
    <row r="265" spans="1:6" ht="15">
      <c r="A265" s="13" t="s">
        <v>44</v>
      </c>
      <c r="F265" s="4"/>
    </row>
    <row r="266" spans="1:6" ht="15">
      <c r="A266" s="13" t="s">
        <v>44</v>
      </c>
      <c r="F266" s="4"/>
    </row>
    <row r="267" spans="1:6" ht="15">
      <c r="A267" s="13" t="s">
        <v>44</v>
      </c>
      <c r="F267" s="4"/>
    </row>
    <row r="268" spans="1:6" ht="15">
      <c r="A268" s="13" t="s">
        <v>44</v>
      </c>
      <c r="F268" s="4"/>
    </row>
    <row r="269" spans="1:6" ht="15">
      <c r="A269" s="13" t="s">
        <v>44</v>
      </c>
      <c r="F269" s="4"/>
    </row>
    <row r="270" spans="1:6" ht="15">
      <c r="A270" s="13" t="s">
        <v>44</v>
      </c>
      <c r="F270" s="4"/>
    </row>
    <row r="271" spans="1:6" ht="15">
      <c r="A271" s="13" t="s">
        <v>44</v>
      </c>
      <c r="F271" s="4"/>
    </row>
    <row r="272" spans="1:6" ht="15">
      <c r="A272" s="13" t="s">
        <v>44</v>
      </c>
      <c r="F272" s="4"/>
    </row>
    <row r="273" spans="1:6" ht="15">
      <c r="A273" s="13" t="s">
        <v>44</v>
      </c>
      <c r="F273" s="4"/>
    </row>
    <row r="274" spans="1:6" ht="15">
      <c r="A274" s="13" t="s">
        <v>44</v>
      </c>
      <c r="F274" s="4"/>
    </row>
    <row r="275" spans="1:6" ht="15">
      <c r="A275" s="13" t="s">
        <v>44</v>
      </c>
      <c r="F275" s="4"/>
    </row>
    <row r="276" spans="1:6" ht="15">
      <c r="A276" s="13" t="s">
        <v>44</v>
      </c>
      <c r="F276" s="4"/>
    </row>
    <row r="277" spans="1:6" ht="15">
      <c r="A277" s="13" t="s">
        <v>44</v>
      </c>
      <c r="F277" s="4"/>
    </row>
    <row r="278" spans="1:6" ht="15">
      <c r="A278" s="13" t="s">
        <v>44</v>
      </c>
      <c r="F278" s="4"/>
    </row>
    <row r="279" spans="1:6" ht="15">
      <c r="A279" s="13" t="s">
        <v>44</v>
      </c>
      <c r="F279" s="4"/>
    </row>
    <row r="280" spans="1:6" ht="15">
      <c r="A280" s="13" t="s">
        <v>44</v>
      </c>
      <c r="F280" s="4"/>
    </row>
    <row r="281" spans="1:6" ht="15">
      <c r="A281" s="13" t="s">
        <v>44</v>
      </c>
      <c r="F281" s="4"/>
    </row>
    <row r="282" spans="1:6" ht="15">
      <c r="A282" s="13" t="s">
        <v>44</v>
      </c>
      <c r="F282" s="4"/>
    </row>
    <row r="283" spans="1:6" ht="15">
      <c r="A283" s="13" t="s">
        <v>44</v>
      </c>
      <c r="F283" s="4"/>
    </row>
    <row r="284" spans="1:6" ht="15">
      <c r="A284" s="13" t="s">
        <v>44</v>
      </c>
      <c r="F284" s="4"/>
    </row>
    <row r="285" ht="15">
      <c r="A285" s="13" t="s">
        <v>44</v>
      </c>
    </row>
    <row r="286" ht="15">
      <c r="A286" s="13" t="s">
        <v>44</v>
      </c>
    </row>
    <row r="287" ht="15">
      <c r="A287" s="13" t="s">
        <v>44</v>
      </c>
    </row>
    <row r="288" ht="15">
      <c r="A288" s="13" t="s">
        <v>44</v>
      </c>
    </row>
    <row r="289" ht="15">
      <c r="A289" s="13" t="s">
        <v>44</v>
      </c>
    </row>
    <row r="290" ht="15">
      <c r="A290" s="13" t="s">
        <v>44</v>
      </c>
    </row>
    <row r="291" ht="15">
      <c r="A291" s="13" t="s">
        <v>44</v>
      </c>
    </row>
    <row r="292" ht="15">
      <c r="A292" s="13" t="s">
        <v>44</v>
      </c>
    </row>
    <row r="293" ht="15">
      <c r="A293" s="13" t="s">
        <v>44</v>
      </c>
    </row>
    <row r="294" ht="15">
      <c r="A294" s="13" t="s">
        <v>44</v>
      </c>
    </row>
    <row r="295" ht="15">
      <c r="A295" s="13" t="s">
        <v>44</v>
      </c>
    </row>
    <row r="296" ht="15">
      <c r="A296" s="13" t="s">
        <v>44</v>
      </c>
    </row>
    <row r="297" ht="15">
      <c r="A297" s="13" t="s">
        <v>44</v>
      </c>
    </row>
    <row r="298" ht="15">
      <c r="A298" s="13" t="s">
        <v>44</v>
      </c>
    </row>
    <row r="299" ht="15">
      <c r="A299" s="13" t="s">
        <v>44</v>
      </c>
    </row>
    <row r="300" ht="15">
      <c r="A300" s="13" t="s">
        <v>44</v>
      </c>
    </row>
    <row r="301" ht="15">
      <c r="A301" s="13" t="s">
        <v>44</v>
      </c>
    </row>
    <row r="302" ht="15">
      <c r="A302" s="13" t="s">
        <v>44</v>
      </c>
    </row>
    <row r="303" ht="15">
      <c r="A303" s="13" t="s">
        <v>44</v>
      </c>
    </row>
    <row r="304" ht="15">
      <c r="A304" s="13" t="s">
        <v>44</v>
      </c>
    </row>
    <row r="305" ht="15">
      <c r="A305" s="13" t="s">
        <v>44</v>
      </c>
    </row>
    <row r="306" ht="15">
      <c r="A306" s="13" t="s">
        <v>44</v>
      </c>
    </row>
    <row r="307" ht="15">
      <c r="A307" s="13" t="s">
        <v>44</v>
      </c>
    </row>
    <row r="308" ht="15">
      <c r="A308" s="13" t="s">
        <v>44</v>
      </c>
    </row>
    <row r="309" ht="15">
      <c r="A309" s="13" t="s">
        <v>44</v>
      </c>
    </row>
    <row r="310" ht="15">
      <c r="A310" s="13" t="s">
        <v>44</v>
      </c>
    </row>
    <row r="311" ht="15">
      <c r="A311" s="13" t="s">
        <v>44</v>
      </c>
    </row>
    <row r="312" ht="15">
      <c r="A312" s="13" t="s">
        <v>44</v>
      </c>
    </row>
    <row r="313" ht="15">
      <c r="A313" s="13" t="s">
        <v>44</v>
      </c>
    </row>
    <row r="314" ht="15">
      <c r="A314" s="13" t="s">
        <v>44</v>
      </c>
    </row>
    <row r="315" ht="15">
      <c r="A315" s="13" t="s">
        <v>44</v>
      </c>
    </row>
    <row r="316" ht="15">
      <c r="A316" s="13" t="s">
        <v>44</v>
      </c>
    </row>
    <row r="317" ht="15">
      <c r="A317" s="13" t="s">
        <v>44</v>
      </c>
    </row>
    <row r="318" ht="15">
      <c r="A318" s="13" t="s">
        <v>44</v>
      </c>
    </row>
    <row r="319" ht="15">
      <c r="A319" s="13" t="s">
        <v>44</v>
      </c>
    </row>
    <row r="320" ht="15">
      <c r="A320" s="13" t="s">
        <v>44</v>
      </c>
    </row>
    <row r="321" ht="15">
      <c r="A321" s="13" t="s">
        <v>44</v>
      </c>
    </row>
    <row r="322" ht="15">
      <c r="A322" s="13" t="s">
        <v>44</v>
      </c>
    </row>
    <row r="323" ht="15">
      <c r="A323" s="13" t="s">
        <v>44</v>
      </c>
    </row>
    <row r="324" ht="15">
      <c r="A324" s="13" t="s">
        <v>44</v>
      </c>
    </row>
    <row r="325" ht="15">
      <c r="A325" s="13" t="s">
        <v>44</v>
      </c>
    </row>
    <row r="326" ht="15">
      <c r="A326" s="13" t="s">
        <v>44</v>
      </c>
    </row>
    <row r="327" ht="15">
      <c r="A327" s="13" t="s">
        <v>44</v>
      </c>
    </row>
    <row r="328" ht="15">
      <c r="A328" s="13" t="s">
        <v>44</v>
      </c>
    </row>
    <row r="329" ht="15">
      <c r="A329" s="13" t="s">
        <v>44</v>
      </c>
    </row>
    <row r="330" ht="15">
      <c r="A330" s="13" t="s">
        <v>44</v>
      </c>
    </row>
    <row r="331" ht="15">
      <c r="A331" s="13" t="s">
        <v>44</v>
      </c>
    </row>
    <row r="332" ht="15">
      <c r="A332" s="13" t="s">
        <v>44</v>
      </c>
    </row>
    <row r="333" ht="15">
      <c r="A333" s="13" t="s">
        <v>44</v>
      </c>
    </row>
    <row r="334" ht="15">
      <c r="A334" s="13" t="s">
        <v>44</v>
      </c>
    </row>
    <row r="335" ht="15">
      <c r="A335" s="13" t="s">
        <v>44</v>
      </c>
    </row>
    <row r="336" ht="15">
      <c r="A336" s="13" t="s">
        <v>44</v>
      </c>
    </row>
    <row r="337" ht="15">
      <c r="A337" s="13" t="s">
        <v>44</v>
      </c>
    </row>
    <row r="338" ht="15">
      <c r="A338" s="13" t="s">
        <v>44</v>
      </c>
    </row>
    <row r="339" ht="15">
      <c r="A339" s="13" t="s">
        <v>44</v>
      </c>
    </row>
    <row r="340" ht="15">
      <c r="A340" s="13" t="s">
        <v>44</v>
      </c>
    </row>
    <row r="341" ht="15">
      <c r="A341" s="13" t="s">
        <v>44</v>
      </c>
    </row>
    <row r="342" ht="15">
      <c r="A342" s="13" t="s">
        <v>44</v>
      </c>
    </row>
    <row r="343" ht="15">
      <c r="A343" s="13" t="s">
        <v>44</v>
      </c>
    </row>
    <row r="344" ht="15">
      <c r="A344" s="13" t="s">
        <v>44</v>
      </c>
    </row>
    <row r="345" ht="15">
      <c r="A345" s="13" t="s">
        <v>44</v>
      </c>
    </row>
    <row r="346" ht="15">
      <c r="A346" s="13" t="s">
        <v>44</v>
      </c>
    </row>
    <row r="347" ht="15">
      <c r="A347" s="13" t="s">
        <v>44</v>
      </c>
    </row>
    <row r="348" ht="15">
      <c r="A348" s="13" t="s">
        <v>44</v>
      </c>
    </row>
    <row r="349" ht="15">
      <c r="A349" s="13" t="s">
        <v>44</v>
      </c>
    </row>
    <row r="350" ht="15">
      <c r="A350" s="13" t="s">
        <v>44</v>
      </c>
    </row>
    <row r="351" ht="15">
      <c r="A351" s="13" t="s">
        <v>44</v>
      </c>
    </row>
    <row r="352" ht="15">
      <c r="A352" s="13" t="s">
        <v>44</v>
      </c>
    </row>
    <row r="353" ht="15">
      <c r="A353" s="13" t="s">
        <v>44</v>
      </c>
    </row>
    <row r="354" ht="15">
      <c r="A354" s="13" t="s">
        <v>44</v>
      </c>
    </row>
    <row r="355" ht="15">
      <c r="A355" s="13" t="s">
        <v>44</v>
      </c>
    </row>
    <row r="356" ht="15">
      <c r="A356" s="13" t="s">
        <v>44</v>
      </c>
    </row>
    <row r="357" ht="15">
      <c r="A357" s="13" t="s">
        <v>44</v>
      </c>
    </row>
    <row r="358" ht="15">
      <c r="A358" s="13" t="s">
        <v>44</v>
      </c>
    </row>
    <row r="359" ht="15">
      <c r="A359" s="13" t="s">
        <v>44</v>
      </c>
    </row>
    <row r="360" ht="15">
      <c r="A360" s="13" t="s">
        <v>44</v>
      </c>
    </row>
    <row r="361" ht="15">
      <c r="A361" s="13" t="s">
        <v>44</v>
      </c>
    </row>
    <row r="362" ht="15">
      <c r="A362" s="13" t="s">
        <v>44</v>
      </c>
    </row>
    <row r="363" ht="15">
      <c r="A363" s="13" t="s">
        <v>44</v>
      </c>
    </row>
    <row r="364" ht="15">
      <c r="A364" s="13" t="s">
        <v>44</v>
      </c>
    </row>
    <row r="365" ht="15">
      <c r="A365" s="13" t="s">
        <v>44</v>
      </c>
    </row>
    <row r="366" ht="15">
      <c r="A366" s="13" t="s">
        <v>44</v>
      </c>
    </row>
    <row r="367" ht="15">
      <c r="A367" s="13" t="s">
        <v>44</v>
      </c>
    </row>
    <row r="368" ht="15">
      <c r="A368" s="13" t="s">
        <v>44</v>
      </c>
    </row>
    <row r="369" ht="15">
      <c r="A369" s="13" t="s">
        <v>44</v>
      </c>
    </row>
    <row r="370" ht="15">
      <c r="A370" s="13" t="s">
        <v>44</v>
      </c>
    </row>
    <row r="371" ht="15">
      <c r="A371" s="13" t="s">
        <v>44</v>
      </c>
    </row>
    <row r="372" ht="15">
      <c r="A372" s="13" t="s">
        <v>44</v>
      </c>
    </row>
    <row r="373" ht="15">
      <c r="A373" s="13" t="s">
        <v>44</v>
      </c>
    </row>
    <row r="374" ht="15">
      <c r="A374" s="13" t="s">
        <v>44</v>
      </c>
    </row>
    <row r="375" ht="15">
      <c r="A375" s="13" t="s">
        <v>44</v>
      </c>
    </row>
    <row r="376" ht="15">
      <c r="A376" s="13" t="s">
        <v>44</v>
      </c>
    </row>
    <row r="377" ht="15">
      <c r="A377" s="13" t="s">
        <v>44</v>
      </c>
    </row>
    <row r="378" ht="15">
      <c r="A378" s="13" t="s">
        <v>44</v>
      </c>
    </row>
    <row r="379" ht="15">
      <c r="A379" s="13" t="s">
        <v>44</v>
      </c>
    </row>
    <row r="380" ht="15">
      <c r="A380" s="13" t="s">
        <v>44</v>
      </c>
    </row>
    <row r="381" ht="15">
      <c r="A381" s="13" t="s">
        <v>44</v>
      </c>
    </row>
    <row r="382" ht="15">
      <c r="A382" s="13" t="s">
        <v>44</v>
      </c>
    </row>
    <row r="383" ht="15">
      <c r="A383" s="13" t="s">
        <v>44</v>
      </c>
    </row>
    <row r="384" ht="15">
      <c r="A384" s="13" t="s">
        <v>44</v>
      </c>
    </row>
    <row r="385" ht="15">
      <c r="A385" s="13" t="s">
        <v>44</v>
      </c>
    </row>
    <row r="386" ht="15">
      <c r="A386" s="13" t="s">
        <v>44</v>
      </c>
    </row>
    <row r="387" ht="15">
      <c r="A387" s="13" t="s">
        <v>44</v>
      </c>
    </row>
    <row r="388" ht="15">
      <c r="A388" s="13" t="s">
        <v>44</v>
      </c>
    </row>
    <row r="389" ht="15">
      <c r="A389" s="13" t="s">
        <v>44</v>
      </c>
    </row>
    <row r="390" ht="15">
      <c r="A390" s="13" t="s">
        <v>44</v>
      </c>
    </row>
    <row r="391" ht="15">
      <c r="A391" s="13" t="s">
        <v>44</v>
      </c>
    </row>
    <row r="392" ht="15">
      <c r="A392" s="13" t="s">
        <v>44</v>
      </c>
    </row>
    <row r="393" ht="15">
      <c r="A393" s="13" t="s">
        <v>44</v>
      </c>
    </row>
    <row r="394" ht="15">
      <c r="A394" s="13" t="s">
        <v>44</v>
      </c>
    </row>
    <row r="395" ht="15">
      <c r="A395" s="13" t="s">
        <v>44</v>
      </c>
    </row>
    <row r="396" ht="15">
      <c r="A396" s="13" t="s">
        <v>44</v>
      </c>
    </row>
    <row r="397" ht="15">
      <c r="A397" s="13" t="s">
        <v>44</v>
      </c>
    </row>
    <row r="398" ht="15">
      <c r="A398" s="13" t="s">
        <v>44</v>
      </c>
    </row>
    <row r="399" ht="15">
      <c r="A399" s="13" t="s">
        <v>44</v>
      </c>
    </row>
    <row r="400" ht="15">
      <c r="A400" s="13" t="s">
        <v>44</v>
      </c>
    </row>
    <row r="401" ht="15">
      <c r="A401" s="13" t="s">
        <v>44</v>
      </c>
    </row>
    <row r="402" ht="15">
      <c r="A402" s="13" t="s">
        <v>44</v>
      </c>
    </row>
    <row r="403" ht="15">
      <c r="A403" s="13" t="s">
        <v>44</v>
      </c>
    </row>
    <row r="404" ht="15">
      <c r="A404" s="13" t="s">
        <v>44</v>
      </c>
    </row>
    <row r="405" ht="15">
      <c r="A405" s="13" t="s">
        <v>44</v>
      </c>
    </row>
    <row r="406" ht="15">
      <c r="A406" s="13" t="s">
        <v>44</v>
      </c>
    </row>
    <row r="407" ht="15">
      <c r="A407" s="13" t="s">
        <v>44</v>
      </c>
    </row>
    <row r="408" ht="15">
      <c r="A408" s="13" t="s">
        <v>44</v>
      </c>
    </row>
    <row r="409" ht="15">
      <c r="A409" s="13" t="s">
        <v>44</v>
      </c>
    </row>
    <row r="410" ht="15">
      <c r="A410" s="13" t="s">
        <v>44</v>
      </c>
    </row>
    <row r="411" ht="15">
      <c r="A411" s="13" t="s">
        <v>44</v>
      </c>
    </row>
    <row r="412" ht="15">
      <c r="A412" s="13" t="s">
        <v>44</v>
      </c>
    </row>
    <row r="413" ht="15">
      <c r="A413" s="13" t="s">
        <v>44</v>
      </c>
    </row>
    <row r="414" ht="15">
      <c r="A414" s="13" t="s">
        <v>44</v>
      </c>
    </row>
    <row r="415" ht="15">
      <c r="A415" s="13" t="s">
        <v>44</v>
      </c>
    </row>
    <row r="416" ht="15">
      <c r="A416" s="13" t="s">
        <v>44</v>
      </c>
    </row>
    <row r="417" ht="15">
      <c r="A417" s="13" t="s">
        <v>44</v>
      </c>
    </row>
    <row r="418" ht="15">
      <c r="A418" s="13" t="s">
        <v>44</v>
      </c>
    </row>
    <row r="419" ht="15">
      <c r="A419" s="13" t="s">
        <v>44</v>
      </c>
    </row>
    <row r="420" ht="15">
      <c r="A420" s="13" t="s">
        <v>44</v>
      </c>
    </row>
    <row r="421" ht="15">
      <c r="A421" s="13" t="s">
        <v>44</v>
      </c>
    </row>
    <row r="422" ht="15">
      <c r="A422" s="13" t="s">
        <v>44</v>
      </c>
    </row>
    <row r="423" ht="15">
      <c r="A423" s="13" t="s">
        <v>44</v>
      </c>
    </row>
    <row r="424" ht="15">
      <c r="A424" s="13" t="s">
        <v>44</v>
      </c>
    </row>
    <row r="425" ht="15">
      <c r="A425" s="13" t="s">
        <v>44</v>
      </c>
    </row>
    <row r="426" ht="15">
      <c r="A426" s="13" t="s">
        <v>44</v>
      </c>
    </row>
    <row r="427" ht="15">
      <c r="A427" s="13" t="s">
        <v>44</v>
      </c>
    </row>
    <row r="428" ht="15">
      <c r="A428" s="13" t="s">
        <v>44</v>
      </c>
    </row>
    <row r="429" ht="15">
      <c r="A429" s="13" t="s">
        <v>44</v>
      </c>
    </row>
    <row r="430" ht="15">
      <c r="A430" s="13" t="s">
        <v>44</v>
      </c>
    </row>
    <row r="431" ht="15">
      <c r="A431" s="13" t="s">
        <v>44</v>
      </c>
    </row>
    <row r="432" ht="15">
      <c r="A432" s="13" t="s">
        <v>44</v>
      </c>
    </row>
    <row r="433" ht="15">
      <c r="A433" s="13" t="s">
        <v>44</v>
      </c>
    </row>
    <row r="434" ht="15">
      <c r="A434" s="13" t="s">
        <v>44</v>
      </c>
    </row>
    <row r="435" ht="15">
      <c r="A435" s="13" t="s">
        <v>44</v>
      </c>
    </row>
    <row r="436" ht="15">
      <c r="A436" s="13" t="s">
        <v>44</v>
      </c>
    </row>
    <row r="437" ht="15">
      <c r="A437" s="13" t="s">
        <v>44</v>
      </c>
    </row>
    <row r="438" ht="15">
      <c r="A438" s="13" t="s">
        <v>44</v>
      </c>
    </row>
    <row r="439" ht="15">
      <c r="A439" s="13" t="s">
        <v>44</v>
      </c>
    </row>
    <row r="440" ht="15">
      <c r="A440" s="13" t="s">
        <v>44</v>
      </c>
    </row>
    <row r="441" ht="15">
      <c r="A441" s="13" t="s">
        <v>44</v>
      </c>
    </row>
    <row r="442" ht="15">
      <c r="A442" s="13" t="s">
        <v>44</v>
      </c>
    </row>
    <row r="443" ht="15">
      <c r="A443" s="13" t="s">
        <v>44</v>
      </c>
    </row>
    <row r="444" ht="15">
      <c r="A444" s="13" t="s">
        <v>44</v>
      </c>
    </row>
    <row r="445" ht="15">
      <c r="A445" s="13" t="s">
        <v>44</v>
      </c>
    </row>
    <row r="446" ht="15">
      <c r="A446" s="13" t="s">
        <v>44</v>
      </c>
    </row>
    <row r="447" ht="15">
      <c r="A447" s="13" t="s">
        <v>44</v>
      </c>
    </row>
    <row r="448" ht="15">
      <c r="A448" s="13" t="s">
        <v>44</v>
      </c>
    </row>
    <row r="449" ht="15">
      <c r="A449" s="13" t="s">
        <v>44</v>
      </c>
    </row>
    <row r="450" ht="15">
      <c r="A450" s="13" t="s">
        <v>44</v>
      </c>
    </row>
    <row r="451" ht="15">
      <c r="A451" s="13" t="s">
        <v>44</v>
      </c>
    </row>
    <row r="452" ht="15">
      <c r="A452" s="13" t="s">
        <v>44</v>
      </c>
    </row>
    <row r="453" ht="15">
      <c r="A453" s="13" t="s">
        <v>44</v>
      </c>
    </row>
    <row r="454" ht="15">
      <c r="A454" s="13" t="s">
        <v>44</v>
      </c>
    </row>
    <row r="455" ht="15">
      <c r="A455" s="13" t="s">
        <v>44</v>
      </c>
    </row>
    <row r="456" ht="15">
      <c r="A456" s="13" t="s">
        <v>44</v>
      </c>
    </row>
    <row r="457" ht="15">
      <c r="A457" s="13" t="s">
        <v>44</v>
      </c>
    </row>
    <row r="458" ht="15">
      <c r="A458" s="13" t="s">
        <v>44</v>
      </c>
    </row>
    <row r="459" ht="15">
      <c r="A459" s="13" t="s">
        <v>44</v>
      </c>
    </row>
    <row r="460" ht="15">
      <c r="A460" s="13" t="s">
        <v>44</v>
      </c>
    </row>
    <row r="461" ht="15">
      <c r="A461" s="13" t="s">
        <v>44</v>
      </c>
    </row>
    <row r="462" ht="15">
      <c r="A462" s="13" t="s">
        <v>44</v>
      </c>
    </row>
    <row r="463" ht="15">
      <c r="A463" s="13" t="s">
        <v>44</v>
      </c>
    </row>
    <row r="464" ht="15">
      <c r="A464" s="13" t="s">
        <v>44</v>
      </c>
    </row>
    <row r="465" ht="15">
      <c r="A465" s="13" t="s">
        <v>44</v>
      </c>
    </row>
    <row r="466" ht="15">
      <c r="A466" s="13" t="s">
        <v>44</v>
      </c>
    </row>
    <row r="467" ht="15">
      <c r="A467" s="13" t="s">
        <v>44</v>
      </c>
    </row>
    <row r="468" ht="15">
      <c r="A468" s="13" t="s">
        <v>44</v>
      </c>
    </row>
    <row r="469" ht="15">
      <c r="A469" s="13" t="s">
        <v>44</v>
      </c>
    </row>
    <row r="470" ht="15">
      <c r="A470" s="13" t="s">
        <v>44</v>
      </c>
    </row>
    <row r="471" ht="15">
      <c r="A471" s="13" t="s">
        <v>44</v>
      </c>
    </row>
    <row r="472" ht="15">
      <c r="A472" s="13" t="s">
        <v>44</v>
      </c>
    </row>
    <row r="473" ht="15">
      <c r="A473" s="13" t="s">
        <v>44</v>
      </c>
    </row>
    <row r="474" ht="15">
      <c r="A474" s="13" t="s">
        <v>44</v>
      </c>
    </row>
    <row r="475" ht="15">
      <c r="A475" s="13" t="s">
        <v>44</v>
      </c>
    </row>
    <row r="476" ht="15">
      <c r="A476" s="13" t="s">
        <v>44</v>
      </c>
    </row>
    <row r="477" ht="15">
      <c r="A477" s="13" t="s">
        <v>44</v>
      </c>
    </row>
    <row r="478" ht="15">
      <c r="A478" s="13" t="s">
        <v>44</v>
      </c>
    </row>
    <row r="479" ht="15">
      <c r="A479" s="13" t="s">
        <v>44</v>
      </c>
    </row>
    <row r="480" ht="15">
      <c r="A480" s="13" t="s">
        <v>44</v>
      </c>
    </row>
    <row r="481" ht="15">
      <c r="A481" s="13" t="s">
        <v>44</v>
      </c>
    </row>
    <row r="482" ht="15">
      <c r="A482" s="13" t="s">
        <v>44</v>
      </c>
    </row>
    <row r="483" ht="15">
      <c r="A483" s="13" t="s">
        <v>44</v>
      </c>
    </row>
    <row r="484" ht="15">
      <c r="A484" s="13" t="s">
        <v>44</v>
      </c>
    </row>
    <row r="485" ht="15">
      <c r="A485" s="13" t="s">
        <v>44</v>
      </c>
    </row>
    <row r="486" ht="15">
      <c r="A486" s="13" t="s">
        <v>44</v>
      </c>
    </row>
    <row r="487" ht="15">
      <c r="A487" s="13" t="s">
        <v>44</v>
      </c>
    </row>
    <row r="488" ht="15">
      <c r="A488" s="13" t="s">
        <v>44</v>
      </c>
    </row>
    <row r="489" ht="15">
      <c r="A489" s="13" t="s">
        <v>44</v>
      </c>
    </row>
    <row r="490" ht="15">
      <c r="A490" s="13" t="s">
        <v>44</v>
      </c>
    </row>
    <row r="491" ht="15">
      <c r="A491" s="13" t="s">
        <v>44</v>
      </c>
    </row>
    <row r="492" ht="15">
      <c r="A492" s="13" t="s">
        <v>44</v>
      </c>
    </row>
    <row r="493" ht="15">
      <c r="A493" s="13" t="s">
        <v>44</v>
      </c>
    </row>
    <row r="494" ht="15">
      <c r="A494" s="13" t="s">
        <v>44</v>
      </c>
    </row>
    <row r="495" ht="15">
      <c r="A495" s="13" t="s">
        <v>44</v>
      </c>
    </row>
    <row r="496" ht="15">
      <c r="A496" s="13" t="s">
        <v>44</v>
      </c>
    </row>
    <row r="497" ht="15">
      <c r="A497" s="13" t="s">
        <v>44</v>
      </c>
    </row>
    <row r="498" ht="15">
      <c r="A498" s="13" t="s">
        <v>44</v>
      </c>
    </row>
    <row r="499" ht="15">
      <c r="A499" s="13" t="s">
        <v>44</v>
      </c>
    </row>
    <row r="500" ht="15">
      <c r="A500" s="13" t="s">
        <v>44</v>
      </c>
    </row>
    <row r="501" ht="15">
      <c r="A501" s="13" t="s">
        <v>44</v>
      </c>
    </row>
    <row r="502" ht="15">
      <c r="A502" s="13" t="s">
        <v>44</v>
      </c>
    </row>
    <row r="503" ht="15">
      <c r="A503" s="13" t="s">
        <v>44</v>
      </c>
    </row>
    <row r="504" ht="15">
      <c r="A504" s="13" t="s">
        <v>44</v>
      </c>
    </row>
    <row r="505" ht="15">
      <c r="A505" s="13" t="s">
        <v>44</v>
      </c>
    </row>
    <row r="506" ht="15">
      <c r="A506" s="13" t="s">
        <v>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76" customWidth="1"/>
    <col min="2" max="2" width="8.25390625" style="76" customWidth="1"/>
    <col min="3" max="3" width="7.875" style="76" customWidth="1"/>
    <col min="4" max="4" width="8.25390625" style="76" customWidth="1"/>
    <col min="5" max="5" width="7.875" style="76" customWidth="1"/>
    <col min="6" max="6" width="8.25390625" style="76" customWidth="1"/>
    <col min="7" max="7" width="7.875" style="76" customWidth="1"/>
    <col min="8" max="8" width="8.25390625" style="76" customWidth="1"/>
    <col min="9" max="9" width="7.875" style="76" customWidth="1"/>
    <col min="10" max="10" width="8.25390625" style="76" customWidth="1"/>
    <col min="11" max="11" width="7.875" style="76" customWidth="1"/>
    <col min="12" max="12" width="8.25390625" style="76" customWidth="1"/>
    <col min="13" max="13" width="7.875" style="76" customWidth="1"/>
    <col min="14" max="15" width="6.875" style="76" customWidth="1"/>
    <col min="16" max="16384" width="9.125" style="76" customWidth="1"/>
  </cols>
  <sheetData>
    <row r="1" ht="15" customHeight="1">
      <c r="A1" s="76" t="s">
        <v>313</v>
      </c>
    </row>
    <row r="2" ht="15" customHeight="1">
      <c r="A2" s="76" t="s">
        <v>314</v>
      </c>
    </row>
    <row r="5" spans="2:13" ht="15" customHeight="1">
      <c r="B5" s="170" t="s">
        <v>296</v>
      </c>
      <c r="C5" s="170"/>
      <c r="D5" s="170" t="s">
        <v>2</v>
      </c>
      <c r="E5" s="170"/>
      <c r="F5" s="170" t="s">
        <v>297</v>
      </c>
      <c r="G5" s="170"/>
      <c r="H5" s="170"/>
      <c r="I5" s="170"/>
      <c r="J5" s="170"/>
      <c r="K5" s="170"/>
      <c r="L5" s="170"/>
      <c r="M5" s="170"/>
    </row>
    <row r="6" spans="2:13" ht="15" customHeight="1">
      <c r="B6" s="77" t="s">
        <v>315</v>
      </c>
      <c r="C6" s="77" t="s">
        <v>316</v>
      </c>
      <c r="D6" s="77" t="s">
        <v>315</v>
      </c>
      <c r="E6" s="77" t="s">
        <v>317</v>
      </c>
      <c r="F6" s="77" t="s">
        <v>315</v>
      </c>
      <c r="G6" s="77" t="s">
        <v>317</v>
      </c>
      <c r="H6" s="77"/>
      <c r="I6" s="77"/>
      <c r="J6" s="77"/>
      <c r="K6" s="77"/>
      <c r="L6" s="77"/>
      <c r="M6" s="77"/>
    </row>
    <row r="7" spans="1:13" ht="15" customHeight="1">
      <c r="A7" s="79" t="s">
        <v>14</v>
      </c>
      <c r="B7" s="99">
        <v>4194.439677</v>
      </c>
      <c r="C7" s="99">
        <v>1042.9938377</v>
      </c>
      <c r="D7" s="99">
        <v>6212.4935856</v>
      </c>
      <c r="E7" s="99">
        <v>1817.3055144</v>
      </c>
      <c r="F7" s="99">
        <v>7549.1404627</v>
      </c>
      <c r="G7" s="99">
        <v>2215.2433146</v>
      </c>
      <c r="H7" s="142"/>
      <c r="I7" s="142"/>
      <c r="J7" s="142"/>
      <c r="K7" s="142"/>
      <c r="L7" s="142"/>
      <c r="M7" s="142"/>
    </row>
    <row r="8" spans="1:13" ht="15" customHeight="1">
      <c r="A8" s="79" t="s">
        <v>318</v>
      </c>
      <c r="B8" s="99">
        <v>4512.8428093</v>
      </c>
      <c r="C8" s="99">
        <v>1632.6459955</v>
      </c>
      <c r="D8" s="99">
        <v>9518.6303921</v>
      </c>
      <c r="E8" s="99">
        <v>2243.2908388</v>
      </c>
      <c r="F8" s="99">
        <v>7329.0492724</v>
      </c>
      <c r="G8" s="99">
        <v>1547.7285154</v>
      </c>
      <c r="H8" s="142"/>
      <c r="I8" s="142"/>
      <c r="J8" s="142"/>
      <c r="K8" s="142"/>
      <c r="L8" s="142"/>
      <c r="M8" s="142"/>
    </row>
    <row r="9" spans="1:13" ht="15" customHeight="1">
      <c r="A9" s="79" t="s">
        <v>319</v>
      </c>
      <c r="B9" s="99">
        <v>5487.5039027</v>
      </c>
      <c r="C9" s="99">
        <v>1433.7854812</v>
      </c>
      <c r="D9" s="99">
        <v>8374.1892491</v>
      </c>
      <c r="E9" s="99">
        <v>2703.7234244</v>
      </c>
      <c r="F9" s="99">
        <v>8102.4580358</v>
      </c>
      <c r="G9" s="99">
        <v>2220.9745</v>
      </c>
      <c r="H9" s="142"/>
      <c r="I9" s="142"/>
      <c r="J9" s="142"/>
      <c r="K9" s="142"/>
      <c r="L9" s="142"/>
      <c r="M9" s="142"/>
    </row>
    <row r="10" spans="1:13" ht="15" customHeight="1">
      <c r="A10" s="79" t="s">
        <v>129</v>
      </c>
      <c r="B10" s="99">
        <v>3474.1906327</v>
      </c>
      <c r="C10" s="99">
        <v>951.83185854</v>
      </c>
      <c r="D10" s="99">
        <v>6313.7811923</v>
      </c>
      <c r="E10" s="99">
        <v>2010.6518783</v>
      </c>
      <c r="F10" s="99">
        <v>7284.9613134</v>
      </c>
      <c r="G10" s="99">
        <v>2447.9084858</v>
      </c>
      <c r="H10" s="142"/>
      <c r="I10" s="142"/>
      <c r="J10" s="142"/>
      <c r="K10" s="142"/>
      <c r="L10" s="142"/>
      <c r="M10" s="142"/>
    </row>
    <row r="11" spans="1:13" ht="15" customHeight="1">
      <c r="A11" s="79" t="s">
        <v>320</v>
      </c>
      <c r="B11" s="99">
        <v>3451.4683043</v>
      </c>
      <c r="C11" s="99">
        <v>1054.7553213</v>
      </c>
      <c r="D11" s="99">
        <v>5049.6541429</v>
      </c>
      <c r="E11" s="99">
        <v>1654.3132932</v>
      </c>
      <c r="F11" s="99">
        <v>6292.6701669</v>
      </c>
      <c r="G11" s="99">
        <v>2029.0810251</v>
      </c>
      <c r="H11" s="142"/>
      <c r="I11" s="142"/>
      <c r="J11" s="142"/>
      <c r="K11" s="142"/>
      <c r="L11" s="142"/>
      <c r="M11" s="142"/>
    </row>
    <row r="12" spans="1:13" ht="15" customHeight="1">
      <c r="A12" s="79" t="s">
        <v>23</v>
      </c>
      <c r="B12" s="99">
        <v>4186.9474048</v>
      </c>
      <c r="C12" s="99">
        <v>1049.6702517</v>
      </c>
      <c r="D12" s="99">
        <v>6380.4728983</v>
      </c>
      <c r="E12" s="99">
        <v>1868.86846</v>
      </c>
      <c r="F12" s="99">
        <v>7620.683651</v>
      </c>
      <c r="G12" s="99">
        <v>2271.5649938</v>
      </c>
      <c r="H12" s="142"/>
      <c r="I12" s="142"/>
      <c r="J12" s="142"/>
      <c r="K12" s="142"/>
      <c r="L12" s="142"/>
      <c r="M12" s="142"/>
    </row>
    <row r="13" spans="1:13" ht="15" customHeight="1">
      <c r="A13" s="79" t="s">
        <v>24</v>
      </c>
      <c r="B13" s="99">
        <v>4199.2048517</v>
      </c>
      <c r="C13" s="99">
        <v>1038.0159922</v>
      </c>
      <c r="D13" s="99">
        <v>6113.8684465</v>
      </c>
      <c r="E13" s="99">
        <v>1771.1703487</v>
      </c>
      <c r="F13" s="99">
        <v>7482.1191497</v>
      </c>
      <c r="G13" s="99">
        <v>2177.6034436</v>
      </c>
      <c r="H13" s="142"/>
      <c r="I13" s="142"/>
      <c r="J13" s="142"/>
      <c r="K13" s="142"/>
      <c r="L13" s="142"/>
      <c r="M13" s="142"/>
    </row>
    <row r="14" spans="1:13" ht="15" customHeight="1">
      <c r="A14" s="79" t="s">
        <v>111</v>
      </c>
      <c r="B14" s="99">
        <v>4448.5158886</v>
      </c>
      <c r="C14" s="99">
        <v>1058.1040091</v>
      </c>
      <c r="D14" s="99">
        <v>6408.3831069</v>
      </c>
      <c r="E14" s="99">
        <v>1831.2102067</v>
      </c>
      <c r="F14" s="99">
        <v>7468.9938064</v>
      </c>
      <c r="G14" s="99">
        <v>2294.4958293</v>
      </c>
      <c r="H14" s="142"/>
      <c r="I14" s="142"/>
      <c r="J14" s="142"/>
      <c r="K14" s="142"/>
      <c r="L14" s="142"/>
      <c r="M14" s="142"/>
    </row>
    <row r="15" spans="1:13" ht="15" customHeight="1">
      <c r="A15" s="79" t="s">
        <v>112</v>
      </c>
      <c r="B15" s="99">
        <v>3854.7542194</v>
      </c>
      <c r="C15" s="99">
        <v>937.90168322</v>
      </c>
      <c r="D15" s="99">
        <v>5753.2328531</v>
      </c>
      <c r="E15" s="99">
        <v>1523.2147389</v>
      </c>
      <c r="F15" s="99">
        <v>7684.2852507</v>
      </c>
      <c r="G15" s="99">
        <v>1980.8304549</v>
      </c>
      <c r="H15" s="142"/>
      <c r="I15" s="142"/>
      <c r="J15" s="142"/>
      <c r="K15" s="142"/>
      <c r="L15" s="142"/>
      <c r="M15" s="142"/>
    </row>
    <row r="16" spans="1:13" ht="15" customHeight="1">
      <c r="A16" s="79" t="s">
        <v>321</v>
      </c>
      <c r="B16" s="99">
        <v>3566.8946704</v>
      </c>
      <c r="C16" s="99">
        <v>894.134144</v>
      </c>
      <c r="D16" s="99">
        <v>6082.9014231</v>
      </c>
      <c r="E16" s="99">
        <v>1971.187939</v>
      </c>
      <c r="F16" s="99">
        <v>7340.9983743</v>
      </c>
      <c r="G16" s="99">
        <v>2041.1731313</v>
      </c>
      <c r="H16" s="142"/>
      <c r="I16" s="142"/>
      <c r="J16" s="142"/>
      <c r="K16" s="142"/>
      <c r="L16" s="142"/>
      <c r="M16" s="142"/>
    </row>
    <row r="17" ht="15" customHeight="1">
      <c r="A17" s="79"/>
    </row>
    <row r="18" ht="15" customHeight="1">
      <c r="A18" s="79"/>
    </row>
  </sheetData>
  <sheetProtection/>
  <mergeCells count="6"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9.125" style="15" customWidth="1"/>
    <col min="3" max="3" width="9.75390625" style="15" customWidth="1"/>
    <col min="4" max="5" width="9.125" style="15" customWidth="1"/>
    <col min="6" max="16384" width="9.125" style="7" customWidth="1"/>
  </cols>
  <sheetData>
    <row r="1" ht="15">
      <c r="A1" s="3" t="s">
        <v>322</v>
      </c>
    </row>
    <row r="2" ht="15">
      <c r="A2" s="3" t="s">
        <v>323</v>
      </c>
    </row>
    <row r="5" spans="2:4" ht="15">
      <c r="B5" s="15" t="s">
        <v>111</v>
      </c>
      <c r="C5" s="15" t="s">
        <v>324</v>
      </c>
      <c r="D5" s="15" t="s">
        <v>27</v>
      </c>
    </row>
    <row r="6" spans="1:4" ht="15">
      <c r="A6" s="3">
        <v>1996</v>
      </c>
      <c r="B6" s="2">
        <v>2.9</v>
      </c>
      <c r="C6" s="2">
        <v>6.2</v>
      </c>
      <c r="D6" s="2">
        <v>3.1</v>
      </c>
    </row>
    <row r="7" spans="1:4" ht="15">
      <c r="A7" s="3">
        <v>1997</v>
      </c>
      <c r="B7" s="2">
        <v>3.3</v>
      </c>
      <c r="C7" s="2">
        <v>6.5</v>
      </c>
      <c r="D7" s="2">
        <v>3.7</v>
      </c>
    </row>
    <row r="8" spans="1:4" ht="15">
      <c r="A8" s="3">
        <v>1998</v>
      </c>
      <c r="B8" s="2">
        <v>3.5</v>
      </c>
      <c r="C8" s="2">
        <v>7.5</v>
      </c>
      <c r="D8" s="2">
        <v>3.8</v>
      </c>
    </row>
    <row r="9" spans="1:4" ht="15">
      <c r="A9" s="3">
        <v>1999</v>
      </c>
      <c r="B9" s="2">
        <v>4.1</v>
      </c>
      <c r="C9" s="2">
        <v>8.5</v>
      </c>
      <c r="D9" s="2">
        <v>5</v>
      </c>
    </row>
    <row r="10" spans="1:5" ht="15">
      <c r="A10" s="3">
        <v>2000</v>
      </c>
      <c r="B10" s="78">
        <v>4.9</v>
      </c>
      <c r="C10" s="78">
        <v>9.5</v>
      </c>
      <c r="D10" s="78">
        <v>5.9</v>
      </c>
      <c r="E10" s="77"/>
    </row>
    <row r="11" spans="1:5" ht="15">
      <c r="A11" s="3">
        <v>2001</v>
      </c>
      <c r="B11" s="78">
        <v>5.7</v>
      </c>
      <c r="C11" s="78">
        <v>11.9</v>
      </c>
      <c r="D11" s="78">
        <v>6.9</v>
      </c>
      <c r="E11" s="77"/>
    </row>
    <row r="12" spans="1:5" ht="15">
      <c r="A12" s="3">
        <v>2002</v>
      </c>
      <c r="B12" s="78">
        <v>6.8</v>
      </c>
      <c r="C12" s="78">
        <v>13.1</v>
      </c>
      <c r="D12" s="78">
        <v>7.5</v>
      </c>
      <c r="E12" s="77"/>
    </row>
    <row r="13" spans="1:5" ht="15">
      <c r="A13" s="3">
        <v>2003</v>
      </c>
      <c r="B13" s="78">
        <v>8.4</v>
      </c>
      <c r="C13" s="78">
        <v>15.7</v>
      </c>
      <c r="D13" s="78">
        <v>8.8</v>
      </c>
      <c r="E13" s="77"/>
    </row>
    <row r="14" spans="1:5" ht="15">
      <c r="A14" s="3">
        <v>2004</v>
      </c>
      <c r="B14" s="78">
        <v>9.8</v>
      </c>
      <c r="C14" s="78">
        <v>19.2</v>
      </c>
      <c r="D14" s="78">
        <v>10.6</v>
      </c>
      <c r="E14" s="77"/>
    </row>
    <row r="15" spans="1:5" ht="15">
      <c r="A15" s="3">
        <v>2005</v>
      </c>
      <c r="B15" s="78">
        <v>11</v>
      </c>
      <c r="C15" s="78">
        <v>22.4</v>
      </c>
      <c r="D15" s="78">
        <v>11.6</v>
      </c>
      <c r="E15" s="77"/>
    </row>
    <row r="16" spans="1:5" ht="15">
      <c r="A16" s="3">
        <v>2006</v>
      </c>
      <c r="B16" s="78">
        <v>13</v>
      </c>
      <c r="C16" s="78">
        <v>26.6</v>
      </c>
      <c r="D16" s="78">
        <v>13.2</v>
      </c>
      <c r="E16" s="77"/>
    </row>
    <row r="17" spans="1:5" ht="15">
      <c r="A17" s="3">
        <v>2007</v>
      </c>
      <c r="B17" s="78">
        <v>15.9</v>
      </c>
      <c r="C17" s="78">
        <v>29.9</v>
      </c>
      <c r="D17" s="78">
        <v>16</v>
      </c>
      <c r="E17" s="77"/>
    </row>
    <row r="18" spans="1:5" ht="15">
      <c r="A18" s="3">
        <v>2008</v>
      </c>
      <c r="B18" s="78">
        <v>19.1</v>
      </c>
      <c r="C18" s="78">
        <v>35.7</v>
      </c>
      <c r="D18" s="78">
        <v>19.6</v>
      </c>
      <c r="E18" s="77"/>
    </row>
    <row r="19" spans="1:5" ht="15">
      <c r="A19" s="3">
        <v>2009</v>
      </c>
      <c r="B19" s="78">
        <v>22.9</v>
      </c>
      <c r="C19" s="78">
        <v>40.9</v>
      </c>
      <c r="D19" s="78">
        <v>22.2</v>
      </c>
      <c r="E19" s="77"/>
    </row>
    <row r="20" spans="1:5" ht="15">
      <c r="A20" s="3">
        <v>2010</v>
      </c>
      <c r="B20" s="78">
        <v>24.4</v>
      </c>
      <c r="C20" s="78">
        <v>44.3</v>
      </c>
      <c r="D20" s="78">
        <v>22.5</v>
      </c>
      <c r="E20" s="77"/>
    </row>
    <row r="21" spans="1:5" ht="15">
      <c r="A21" s="3">
        <v>2011</v>
      </c>
      <c r="B21" s="78">
        <v>25.78</v>
      </c>
      <c r="C21" s="78">
        <v>45.27</v>
      </c>
      <c r="D21" s="78">
        <v>23.92</v>
      </c>
      <c r="E21" s="77"/>
    </row>
    <row r="27" ht="15">
      <c r="B27" s="6"/>
    </row>
    <row r="28" ht="15">
      <c r="B28" s="6"/>
    </row>
    <row r="32" ht="15">
      <c r="A32" s="15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8.625" style="15" customWidth="1"/>
    <col min="3" max="3" width="9.625" style="15" bestFit="1" customWidth="1"/>
    <col min="4" max="5" width="8.625" style="15" customWidth="1"/>
    <col min="6" max="6" width="9.625" style="7" bestFit="1" customWidth="1"/>
    <col min="7" max="7" width="8.625" style="15" customWidth="1"/>
    <col min="8" max="8" width="9.625" style="15" bestFit="1" customWidth="1"/>
    <col min="9" max="10" width="8.625" style="15" customWidth="1"/>
    <col min="11" max="11" width="9.625" style="7" bestFit="1" customWidth="1"/>
    <col min="12" max="12" width="8.625" style="15" customWidth="1"/>
    <col min="13" max="13" width="9.625" style="15" bestFit="1" customWidth="1"/>
    <col min="14" max="15" width="8.625" style="15" customWidth="1"/>
    <col min="16" max="16" width="9.625" style="7" bestFit="1" customWidth="1"/>
    <col min="17" max="16384" width="9.125" style="7" customWidth="1"/>
  </cols>
  <sheetData>
    <row r="1" ht="15">
      <c r="A1" s="3" t="s">
        <v>325</v>
      </c>
    </row>
    <row r="2" ht="15">
      <c r="A2" s="3" t="s">
        <v>326</v>
      </c>
    </row>
    <row r="5" spans="2:12" ht="15">
      <c r="B5" s="15" t="s">
        <v>327</v>
      </c>
      <c r="G5" s="15" t="s">
        <v>328</v>
      </c>
      <c r="L5" s="15" t="s">
        <v>329</v>
      </c>
    </row>
    <row r="6" spans="2:17" ht="15">
      <c r="B6" s="15" t="s">
        <v>330</v>
      </c>
      <c r="C6" s="15" t="s">
        <v>331</v>
      </c>
      <c r="D6" s="59" t="s">
        <v>227</v>
      </c>
      <c r="E6" s="59" t="s">
        <v>332</v>
      </c>
      <c r="F6" s="59" t="s">
        <v>333</v>
      </c>
      <c r="G6" s="15" t="s">
        <v>330</v>
      </c>
      <c r="H6" s="15" t="s">
        <v>331</v>
      </c>
      <c r="I6" s="59" t="s">
        <v>227</v>
      </c>
      <c r="J6" s="59" t="s">
        <v>332</v>
      </c>
      <c r="K6" s="59" t="s">
        <v>333</v>
      </c>
      <c r="L6" s="15" t="s">
        <v>330</v>
      </c>
      <c r="M6" s="15" t="s">
        <v>331</v>
      </c>
      <c r="N6" s="59" t="s">
        <v>227</v>
      </c>
      <c r="O6" s="59" t="s">
        <v>332</v>
      </c>
      <c r="P6" s="59" t="s">
        <v>333</v>
      </c>
      <c r="Q6" s="15"/>
    </row>
    <row r="7" spans="1:17" ht="15">
      <c r="A7" s="3">
        <v>1996</v>
      </c>
      <c r="B7" s="2">
        <v>12.35</v>
      </c>
      <c r="C7" s="2">
        <v>5.66</v>
      </c>
      <c r="D7" s="2">
        <v>6.44</v>
      </c>
      <c r="E7" s="2">
        <v>4.84</v>
      </c>
      <c r="F7" s="2">
        <v>2.78</v>
      </c>
      <c r="G7" s="2"/>
      <c r="H7" s="2"/>
      <c r="I7" s="2"/>
      <c r="J7" s="2"/>
      <c r="K7" s="2"/>
      <c r="L7" s="2"/>
      <c r="M7" s="2"/>
      <c r="N7" s="2"/>
      <c r="O7" s="2"/>
      <c r="P7" s="2"/>
      <c r="Q7" s="15"/>
    </row>
    <row r="8" spans="1:17" ht="15">
      <c r="A8" s="3">
        <v>1997</v>
      </c>
      <c r="B8" s="2">
        <v>12.63</v>
      </c>
      <c r="C8" s="2">
        <v>5.57</v>
      </c>
      <c r="D8" s="2">
        <v>6.57</v>
      </c>
      <c r="E8" s="2">
        <v>4.83</v>
      </c>
      <c r="F8" s="2">
        <v>3.11</v>
      </c>
      <c r="G8" s="2"/>
      <c r="H8" s="2"/>
      <c r="I8" s="2"/>
      <c r="J8" s="2"/>
      <c r="K8" s="2"/>
      <c r="L8" s="2"/>
      <c r="M8" s="2"/>
      <c r="N8" s="2"/>
      <c r="O8" s="2"/>
      <c r="P8" s="2"/>
      <c r="Q8" s="15"/>
    </row>
    <row r="9" spans="1:17" ht="15">
      <c r="A9" s="3">
        <v>1998</v>
      </c>
      <c r="B9" s="2">
        <v>12.69</v>
      </c>
      <c r="C9" s="2">
        <v>5.69</v>
      </c>
      <c r="D9" s="2">
        <v>7.01</v>
      </c>
      <c r="E9" s="2">
        <v>4.69</v>
      </c>
      <c r="F9" s="2">
        <v>3.19</v>
      </c>
      <c r="G9" s="2"/>
      <c r="H9" s="2"/>
      <c r="I9" s="2"/>
      <c r="J9" s="2"/>
      <c r="K9" s="2"/>
      <c r="L9" s="2"/>
      <c r="M9" s="2"/>
      <c r="N9" s="2"/>
      <c r="O9" s="2"/>
      <c r="P9" s="2"/>
      <c r="Q9" s="15"/>
    </row>
    <row r="10" spans="1:17" ht="15">
      <c r="A10" s="3">
        <v>1999</v>
      </c>
      <c r="B10" s="2">
        <v>12.65</v>
      </c>
      <c r="C10" s="2">
        <v>5.21</v>
      </c>
      <c r="D10" s="2">
        <v>6.48</v>
      </c>
      <c r="E10" s="2">
        <v>5.06</v>
      </c>
      <c r="F10" s="2">
        <v>3.85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15"/>
    </row>
    <row r="11" spans="1:17" ht="15">
      <c r="A11" s="3">
        <v>2000</v>
      </c>
      <c r="B11" s="2">
        <v>13.05</v>
      </c>
      <c r="C11" s="2">
        <v>4.9</v>
      </c>
      <c r="D11" s="2">
        <v>7.01</v>
      </c>
      <c r="E11" s="2">
        <v>5.04</v>
      </c>
      <c r="F11" s="2">
        <v>3.68</v>
      </c>
      <c r="G11" s="78"/>
      <c r="H11" s="78"/>
      <c r="I11" s="78"/>
      <c r="J11" s="78"/>
      <c r="K11" s="78"/>
      <c r="L11" s="2"/>
      <c r="M11" s="2"/>
      <c r="N11" s="2"/>
      <c r="O11" s="2"/>
      <c r="P11" s="2"/>
      <c r="Q11" s="15"/>
    </row>
    <row r="12" spans="1:17" ht="15">
      <c r="A12" s="3">
        <v>2001</v>
      </c>
      <c r="B12" s="2">
        <v>12.54</v>
      </c>
      <c r="C12" s="2">
        <v>4.87</v>
      </c>
      <c r="D12" s="2">
        <v>6.8</v>
      </c>
      <c r="E12" s="2">
        <v>5.11</v>
      </c>
      <c r="F12" s="2">
        <v>3.88</v>
      </c>
      <c r="G12" s="2">
        <v>18.61</v>
      </c>
      <c r="H12" s="2">
        <v>3.29</v>
      </c>
      <c r="I12" s="2">
        <v>2.28</v>
      </c>
      <c r="J12" s="2">
        <v>2.78</v>
      </c>
      <c r="K12" s="2">
        <v>1.14</v>
      </c>
      <c r="L12" s="2">
        <v>15.46</v>
      </c>
      <c r="M12" s="2">
        <v>3.5</v>
      </c>
      <c r="N12" s="2">
        <v>2.32</v>
      </c>
      <c r="O12" s="2">
        <v>2.63</v>
      </c>
      <c r="P12" s="2">
        <v>1.34</v>
      </c>
      <c r="Q12" s="15"/>
    </row>
    <row r="13" spans="1:17" ht="15">
      <c r="A13" s="3">
        <v>2002</v>
      </c>
      <c r="B13" s="2">
        <v>11.98</v>
      </c>
      <c r="C13" s="2">
        <v>5.54</v>
      </c>
      <c r="D13" s="2">
        <v>6.92</v>
      </c>
      <c r="E13" s="2">
        <v>5.12</v>
      </c>
      <c r="F13" s="2">
        <v>3.74</v>
      </c>
      <c r="G13" s="2">
        <v>20.28</v>
      </c>
      <c r="H13" s="2">
        <v>2.82</v>
      </c>
      <c r="I13" s="2">
        <v>3.66</v>
      </c>
      <c r="J13" s="2">
        <v>3.66</v>
      </c>
      <c r="K13" s="2">
        <v>2.25</v>
      </c>
      <c r="L13" s="2">
        <v>18.1</v>
      </c>
      <c r="M13" s="2">
        <v>3.24</v>
      </c>
      <c r="N13" s="2">
        <v>2.45</v>
      </c>
      <c r="O13" s="2">
        <v>3.2</v>
      </c>
      <c r="P13" s="2">
        <v>1.58</v>
      </c>
      <c r="Q13" s="2"/>
    </row>
    <row r="14" spans="1:17" ht="15">
      <c r="A14" s="3">
        <v>2003</v>
      </c>
      <c r="B14" s="2">
        <v>14.51</v>
      </c>
      <c r="C14" s="2">
        <v>5.47</v>
      </c>
      <c r="D14" s="2">
        <v>7.02</v>
      </c>
      <c r="E14" s="2">
        <v>4.96</v>
      </c>
      <c r="F14" s="2">
        <v>3.82</v>
      </c>
      <c r="G14" s="2">
        <v>20.18</v>
      </c>
      <c r="H14" s="2">
        <v>4.05</v>
      </c>
      <c r="I14" s="2">
        <v>3.64</v>
      </c>
      <c r="J14" s="2">
        <v>3.27</v>
      </c>
      <c r="K14" s="2">
        <v>2.09</v>
      </c>
      <c r="L14" s="2">
        <v>21.59</v>
      </c>
      <c r="M14" s="2">
        <v>4.9</v>
      </c>
      <c r="N14" s="2">
        <v>3.06</v>
      </c>
      <c r="O14" s="2">
        <v>2.65</v>
      </c>
      <c r="P14" s="2">
        <v>2.87</v>
      </c>
      <c r="Q14" s="2"/>
    </row>
    <row r="15" spans="1:17" ht="15">
      <c r="A15" s="3">
        <v>2004</v>
      </c>
      <c r="B15" s="2">
        <v>15.92</v>
      </c>
      <c r="C15" s="2">
        <v>6.61</v>
      </c>
      <c r="D15" s="2">
        <v>7.35</v>
      </c>
      <c r="E15" s="2">
        <v>4.75</v>
      </c>
      <c r="F15" s="2">
        <v>3.57</v>
      </c>
      <c r="G15" s="2">
        <v>20.92</v>
      </c>
      <c r="H15" s="2">
        <v>4.28</v>
      </c>
      <c r="I15" s="2">
        <v>4.36</v>
      </c>
      <c r="J15" s="2">
        <v>2.87</v>
      </c>
      <c r="K15" s="2">
        <v>1.81</v>
      </c>
      <c r="L15" s="2">
        <v>23.27</v>
      </c>
      <c r="M15" s="2">
        <v>4.72</v>
      </c>
      <c r="N15" s="2">
        <v>2.8</v>
      </c>
      <c r="O15" s="2">
        <v>2.85</v>
      </c>
      <c r="P15" s="2">
        <v>1.7</v>
      </c>
      <c r="Q15" s="2"/>
    </row>
    <row r="16" spans="1:17" ht="15">
      <c r="A16" s="3">
        <v>2005</v>
      </c>
      <c r="B16" s="2">
        <v>16.7</v>
      </c>
      <c r="C16" s="2">
        <v>8.13</v>
      </c>
      <c r="D16" s="2">
        <v>6.67</v>
      </c>
      <c r="E16" s="2">
        <v>4.28</v>
      </c>
      <c r="F16" s="2">
        <v>3.84</v>
      </c>
      <c r="G16" s="2">
        <v>22.46</v>
      </c>
      <c r="H16" s="2">
        <v>5.53</v>
      </c>
      <c r="I16" s="2">
        <v>3.05</v>
      </c>
      <c r="J16" s="2">
        <v>2.44</v>
      </c>
      <c r="K16" s="2">
        <v>1.93</v>
      </c>
      <c r="L16" s="2">
        <v>21.72</v>
      </c>
      <c r="M16" s="2">
        <v>7.23</v>
      </c>
      <c r="N16" s="2">
        <v>3.1</v>
      </c>
      <c r="O16" s="2">
        <v>2.76</v>
      </c>
      <c r="P16" s="2">
        <v>1.77</v>
      </c>
      <c r="Q16" s="2"/>
    </row>
    <row r="17" spans="1:17" ht="15">
      <c r="A17" s="3">
        <v>2006</v>
      </c>
      <c r="B17" s="2">
        <v>17.47</v>
      </c>
      <c r="C17" s="2">
        <v>8.87</v>
      </c>
      <c r="D17" s="2">
        <v>6.55</v>
      </c>
      <c r="E17" s="2">
        <v>3.72</v>
      </c>
      <c r="F17" s="2">
        <v>3.13</v>
      </c>
      <c r="G17" s="2">
        <v>25.27</v>
      </c>
      <c r="H17" s="2">
        <v>5.93</v>
      </c>
      <c r="I17" s="2">
        <v>2.82</v>
      </c>
      <c r="J17" s="2">
        <v>2.35</v>
      </c>
      <c r="K17" s="2">
        <v>1.61</v>
      </c>
      <c r="L17" s="2">
        <v>22.26</v>
      </c>
      <c r="M17" s="2">
        <v>6.67</v>
      </c>
      <c r="N17" s="2">
        <v>2.69</v>
      </c>
      <c r="O17" s="2">
        <v>2.48</v>
      </c>
      <c r="P17" s="2">
        <v>1.75</v>
      </c>
      <c r="Q17" s="2"/>
    </row>
    <row r="18" spans="1:17" ht="15">
      <c r="A18" s="3">
        <v>2007</v>
      </c>
      <c r="B18" s="2">
        <v>17.13</v>
      </c>
      <c r="C18" s="2">
        <v>9.33</v>
      </c>
      <c r="D18" s="2">
        <v>6.24</v>
      </c>
      <c r="E18" s="2">
        <v>3.79</v>
      </c>
      <c r="F18" s="2">
        <v>3.24</v>
      </c>
      <c r="G18" s="2">
        <v>20.3</v>
      </c>
      <c r="H18" s="2">
        <v>6.42</v>
      </c>
      <c r="I18" s="2">
        <v>2.97</v>
      </c>
      <c r="J18" s="2">
        <v>2.55</v>
      </c>
      <c r="K18" s="2">
        <v>1.86</v>
      </c>
      <c r="L18" s="2">
        <v>20.92</v>
      </c>
      <c r="M18" s="2">
        <v>7.49</v>
      </c>
      <c r="N18" s="2">
        <v>2.62</v>
      </c>
      <c r="O18" s="2">
        <v>2.4</v>
      </c>
      <c r="P18" s="2">
        <v>1.99</v>
      </c>
      <c r="Q18" s="2"/>
    </row>
    <row r="19" spans="1:17" ht="15">
      <c r="A19" s="3">
        <v>2008</v>
      </c>
      <c r="B19" s="2">
        <v>15.09</v>
      </c>
      <c r="C19" s="2">
        <v>10.36</v>
      </c>
      <c r="D19" s="2">
        <v>6.2</v>
      </c>
      <c r="E19" s="2">
        <v>3.79</v>
      </c>
      <c r="F19" s="2">
        <v>3.42</v>
      </c>
      <c r="G19" s="2">
        <v>17.41</v>
      </c>
      <c r="H19" s="2">
        <v>7.5</v>
      </c>
      <c r="I19" s="2">
        <v>3.15</v>
      </c>
      <c r="J19" s="2">
        <v>2.32</v>
      </c>
      <c r="K19" s="2">
        <v>2.17</v>
      </c>
      <c r="L19" s="2">
        <v>16.96</v>
      </c>
      <c r="M19" s="2">
        <v>8.49</v>
      </c>
      <c r="N19" s="2">
        <v>2.67</v>
      </c>
      <c r="O19" s="2">
        <v>2.57</v>
      </c>
      <c r="P19" s="2">
        <v>2.26</v>
      </c>
      <c r="Q19" s="2"/>
    </row>
    <row r="20" spans="1:17" ht="15">
      <c r="A20" s="3">
        <v>2009</v>
      </c>
      <c r="B20" s="2">
        <v>12.27</v>
      </c>
      <c r="C20" s="2">
        <v>10.59</v>
      </c>
      <c r="D20" s="2">
        <v>6.44</v>
      </c>
      <c r="E20" s="2">
        <v>3.49</v>
      </c>
      <c r="F20" s="2">
        <v>3.6</v>
      </c>
      <c r="G20" s="2">
        <v>13.63</v>
      </c>
      <c r="H20" s="2">
        <v>8.15</v>
      </c>
      <c r="I20" s="2">
        <v>3.04</v>
      </c>
      <c r="J20" s="2">
        <v>2.12</v>
      </c>
      <c r="K20" s="2">
        <v>2.52</v>
      </c>
      <c r="L20" s="2">
        <v>12.22</v>
      </c>
      <c r="M20" s="2">
        <v>10</v>
      </c>
      <c r="N20" s="2">
        <v>3.07</v>
      </c>
      <c r="O20" s="2">
        <v>2.81</v>
      </c>
      <c r="P20" s="2">
        <v>2.61</v>
      </c>
      <c r="Q20" s="15"/>
    </row>
    <row r="21" spans="1:17" ht="15">
      <c r="A21" s="3">
        <v>2010</v>
      </c>
      <c r="B21" s="2">
        <v>11.79</v>
      </c>
      <c r="C21" s="2">
        <v>11.36</v>
      </c>
      <c r="D21" s="2">
        <v>6.42</v>
      </c>
      <c r="E21" s="2">
        <v>3.46</v>
      </c>
      <c r="F21" s="2">
        <v>3.56</v>
      </c>
      <c r="G21" s="2">
        <v>13.09</v>
      </c>
      <c r="H21" s="2">
        <v>8.48</v>
      </c>
      <c r="I21" s="2">
        <v>2.78</v>
      </c>
      <c r="J21" s="2">
        <v>2.23</v>
      </c>
      <c r="K21" s="2">
        <v>2.3</v>
      </c>
      <c r="L21" s="2">
        <v>12.62</v>
      </c>
      <c r="M21" s="2">
        <v>9.6</v>
      </c>
      <c r="N21" s="2">
        <v>3.27</v>
      </c>
      <c r="O21" s="2">
        <v>2.81</v>
      </c>
      <c r="P21" s="2">
        <v>2.39</v>
      </c>
      <c r="Q21" s="15"/>
    </row>
    <row r="22" spans="1:17" ht="15">
      <c r="A22" s="3">
        <v>2011</v>
      </c>
      <c r="B22" s="2">
        <v>13.69</v>
      </c>
      <c r="C22" s="2">
        <v>12</v>
      </c>
      <c r="D22" s="2">
        <v>5.87</v>
      </c>
      <c r="E22" s="2">
        <v>3.37</v>
      </c>
      <c r="F22" s="2">
        <v>3.48</v>
      </c>
      <c r="G22" s="2">
        <v>14.94</v>
      </c>
      <c r="H22" s="2">
        <v>9.14</v>
      </c>
      <c r="I22" s="2">
        <v>2.56</v>
      </c>
      <c r="J22" s="2">
        <v>2.17</v>
      </c>
      <c r="K22" s="2">
        <v>2.29</v>
      </c>
      <c r="L22" s="2">
        <v>14.16</v>
      </c>
      <c r="M22" s="2">
        <v>9.26</v>
      </c>
      <c r="N22" s="2">
        <v>2.78</v>
      </c>
      <c r="O22" s="2">
        <v>2.74</v>
      </c>
      <c r="P22" s="2">
        <v>2.22</v>
      </c>
      <c r="Q22" s="15"/>
    </row>
    <row r="23" spans="16:17" ht="15">
      <c r="P23" s="15"/>
      <c r="Q23" s="15"/>
    </row>
    <row r="24" spans="16:17" ht="15">
      <c r="P24" s="15"/>
      <c r="Q24" s="15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13" width="6.25390625" style="15" customWidth="1"/>
    <col min="14" max="16384" width="9.125" style="7" customWidth="1"/>
  </cols>
  <sheetData>
    <row r="1" ht="15">
      <c r="A1" s="3" t="s">
        <v>334</v>
      </c>
    </row>
    <row r="2" ht="15">
      <c r="A2" s="3" t="s">
        <v>335</v>
      </c>
    </row>
    <row r="5" spans="2:17" ht="15">
      <c r="B5" s="167" t="s">
        <v>14</v>
      </c>
      <c r="C5" s="167"/>
      <c r="D5" s="167"/>
      <c r="E5" s="45"/>
      <c r="F5" s="167" t="s">
        <v>111</v>
      </c>
      <c r="G5" s="167"/>
      <c r="H5" s="167"/>
      <c r="I5" s="45"/>
      <c r="J5" s="167" t="s">
        <v>336</v>
      </c>
      <c r="K5" s="167"/>
      <c r="L5" s="167"/>
      <c r="M5" s="45"/>
      <c r="N5" s="167" t="s">
        <v>27</v>
      </c>
      <c r="O5" s="167"/>
      <c r="P5" s="167"/>
      <c r="Q5" s="45"/>
    </row>
    <row r="6" spans="1:17" ht="15">
      <c r="A6" s="3" t="s">
        <v>337</v>
      </c>
      <c r="B6" s="45">
        <v>1</v>
      </c>
      <c r="C6" s="45">
        <v>2</v>
      </c>
      <c r="D6" s="45">
        <v>3</v>
      </c>
      <c r="E6" s="45">
        <v>4</v>
      </c>
      <c r="F6" s="45">
        <v>1</v>
      </c>
      <c r="G6" s="45">
        <v>2</v>
      </c>
      <c r="H6" s="45">
        <v>3</v>
      </c>
      <c r="I6" s="45">
        <v>4</v>
      </c>
      <c r="J6" s="45">
        <v>1</v>
      </c>
      <c r="K6" s="45">
        <v>2</v>
      </c>
      <c r="L6" s="45">
        <v>3</v>
      </c>
      <c r="M6" s="45">
        <v>4</v>
      </c>
      <c r="N6" s="45">
        <v>1</v>
      </c>
      <c r="O6" s="45">
        <v>2</v>
      </c>
      <c r="P6" s="45">
        <v>3</v>
      </c>
      <c r="Q6" s="45">
        <v>4</v>
      </c>
    </row>
    <row r="7" spans="1:17" ht="15">
      <c r="A7" s="3">
        <v>0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</row>
    <row r="8" spans="1:17" ht="15">
      <c r="A8" s="3">
        <v>1</v>
      </c>
      <c r="B8" s="74">
        <v>0.0753</v>
      </c>
      <c r="C8" s="74">
        <v>0.0029</v>
      </c>
      <c r="D8" s="74">
        <v>0</v>
      </c>
      <c r="E8" s="74">
        <v>0</v>
      </c>
      <c r="F8" s="74">
        <v>0.0739</v>
      </c>
      <c r="G8" s="74">
        <v>0.0027</v>
      </c>
      <c r="H8" s="74">
        <v>0</v>
      </c>
      <c r="I8" s="74">
        <v>0</v>
      </c>
      <c r="J8" s="74">
        <v>0.0828</v>
      </c>
      <c r="K8" s="74">
        <v>0.004</v>
      </c>
      <c r="L8" s="74">
        <v>0</v>
      </c>
      <c r="M8" s="74">
        <v>0</v>
      </c>
      <c r="N8" s="74">
        <v>0.0808</v>
      </c>
      <c r="O8" s="74">
        <v>0.0022</v>
      </c>
      <c r="P8" s="74">
        <v>0</v>
      </c>
      <c r="Q8" s="74">
        <v>0</v>
      </c>
    </row>
    <row r="9" spans="1:17" ht="15">
      <c r="A9" s="3">
        <v>2</v>
      </c>
      <c r="B9" s="74">
        <v>0.1333</v>
      </c>
      <c r="C9" s="74">
        <v>0.0146</v>
      </c>
      <c r="D9" s="74">
        <v>0.0011</v>
      </c>
      <c r="E9" s="74">
        <v>0.0001</v>
      </c>
      <c r="F9" s="74">
        <v>0.1289</v>
      </c>
      <c r="G9" s="74">
        <v>0.0138</v>
      </c>
      <c r="H9" s="74">
        <v>0.001</v>
      </c>
      <c r="I9" s="74">
        <v>0</v>
      </c>
      <c r="J9" s="74">
        <v>0.1575</v>
      </c>
      <c r="K9" s="74">
        <v>0.0171</v>
      </c>
      <c r="L9" s="74">
        <v>0.0011</v>
      </c>
      <c r="M9" s="74">
        <v>0</v>
      </c>
      <c r="N9" s="74">
        <v>0.1466</v>
      </c>
      <c r="O9" s="74">
        <v>0.0213</v>
      </c>
      <c r="P9" s="74">
        <v>0.003</v>
      </c>
      <c r="Q9" s="74">
        <v>0.0006</v>
      </c>
    </row>
    <row r="10" spans="1:17" ht="15">
      <c r="A10" s="3">
        <v>3</v>
      </c>
      <c r="B10" s="74">
        <v>0.1726</v>
      </c>
      <c r="C10" s="74">
        <v>0.0281</v>
      </c>
      <c r="D10" s="74">
        <v>0.0039</v>
      </c>
      <c r="E10" s="74">
        <v>0.0004</v>
      </c>
      <c r="F10" s="74">
        <v>0.1654</v>
      </c>
      <c r="G10" s="74">
        <v>0.0258</v>
      </c>
      <c r="H10" s="74">
        <v>0.0035</v>
      </c>
      <c r="I10" s="74">
        <v>0.0003</v>
      </c>
      <c r="J10" s="74">
        <v>0.2141</v>
      </c>
      <c r="K10" s="74">
        <v>0.0413</v>
      </c>
      <c r="L10" s="74">
        <v>0.0051</v>
      </c>
      <c r="M10" s="74">
        <v>0.0007</v>
      </c>
      <c r="N10" s="74">
        <v>0.1887</v>
      </c>
      <c r="O10" s="74">
        <v>0.0339</v>
      </c>
      <c r="P10" s="74">
        <v>0.0074</v>
      </c>
      <c r="Q10" s="74">
        <v>0.0006</v>
      </c>
    </row>
    <row r="11" spans="1:17" ht="15">
      <c r="A11" s="3">
        <v>4</v>
      </c>
      <c r="B11" s="74">
        <v>0.2014</v>
      </c>
      <c r="C11" s="74">
        <v>0.0401</v>
      </c>
      <c r="D11" s="74">
        <v>0.0074</v>
      </c>
      <c r="E11" s="74">
        <v>0.0009</v>
      </c>
      <c r="F11" s="74">
        <v>0.1931</v>
      </c>
      <c r="G11" s="74">
        <v>0.037</v>
      </c>
      <c r="H11" s="74">
        <v>0.0066</v>
      </c>
      <c r="I11" s="74">
        <v>0.0008</v>
      </c>
      <c r="J11" s="74">
        <v>0.2469</v>
      </c>
      <c r="K11" s="74">
        <v>0.0576</v>
      </c>
      <c r="L11" s="74">
        <v>0.0113</v>
      </c>
      <c r="M11" s="74">
        <v>0.001</v>
      </c>
      <c r="N11" s="74">
        <v>0.2265</v>
      </c>
      <c r="O11" s="74">
        <v>0.0478</v>
      </c>
      <c r="P11" s="74">
        <v>0.0107</v>
      </c>
      <c r="Q11" s="74">
        <v>0.004</v>
      </c>
    </row>
    <row r="12" spans="1:17" ht="15">
      <c r="A12" s="3">
        <v>5</v>
      </c>
      <c r="B12" s="74">
        <v>0.2261</v>
      </c>
      <c r="C12" s="74">
        <v>0.0516</v>
      </c>
      <c r="D12" s="74">
        <v>0.0108</v>
      </c>
      <c r="E12" s="74">
        <v>0.0019</v>
      </c>
      <c r="F12" s="74">
        <v>0.2166</v>
      </c>
      <c r="G12" s="74">
        <v>0.0474</v>
      </c>
      <c r="H12" s="74">
        <v>0.0097</v>
      </c>
      <c r="I12" s="74">
        <v>0.0016</v>
      </c>
      <c r="J12" s="74">
        <v>0.276</v>
      </c>
      <c r="K12" s="74">
        <v>0.0741</v>
      </c>
      <c r="L12" s="74">
        <v>0.0159</v>
      </c>
      <c r="M12" s="74">
        <v>0.0017</v>
      </c>
      <c r="N12" s="74">
        <v>0.2585</v>
      </c>
      <c r="O12" s="74">
        <v>0.0635</v>
      </c>
      <c r="P12" s="74">
        <v>0.0176</v>
      </c>
      <c r="Q12" s="74">
        <v>0.006</v>
      </c>
    </row>
    <row r="13" spans="1:17" ht="15">
      <c r="A13" s="3">
        <v>6</v>
      </c>
      <c r="B13" s="74">
        <v>0.2446</v>
      </c>
      <c r="C13" s="74">
        <v>0.0618</v>
      </c>
      <c r="D13" s="74">
        <v>0.0157</v>
      </c>
      <c r="E13" s="74">
        <v>0.0028</v>
      </c>
      <c r="F13" s="74">
        <v>0.2343</v>
      </c>
      <c r="G13" s="74">
        <v>0.0567</v>
      </c>
      <c r="H13" s="74">
        <v>0.0138</v>
      </c>
      <c r="I13" s="74">
        <v>0.0026</v>
      </c>
      <c r="J13" s="74">
        <v>0.2987</v>
      </c>
      <c r="K13" s="74">
        <v>0.0892</v>
      </c>
      <c r="L13" s="74">
        <v>0.0247</v>
      </c>
      <c r="M13" s="74">
        <v>0.0031</v>
      </c>
      <c r="N13" s="74">
        <v>0.2814</v>
      </c>
      <c r="O13" s="74">
        <v>0.0768</v>
      </c>
      <c r="P13" s="74">
        <v>0.0247</v>
      </c>
      <c r="Q13" s="74">
        <v>0.0067</v>
      </c>
    </row>
    <row r="14" spans="1:17" ht="15">
      <c r="A14" s="3">
        <v>7</v>
      </c>
      <c r="B14" s="74">
        <v>0.2626</v>
      </c>
      <c r="C14" s="74">
        <v>0.0719</v>
      </c>
      <c r="D14" s="74">
        <v>0.0195</v>
      </c>
      <c r="E14" s="74">
        <v>0.0048</v>
      </c>
      <c r="F14" s="74">
        <v>0.2514</v>
      </c>
      <c r="G14" s="74">
        <v>0.0662</v>
      </c>
      <c r="H14" s="74">
        <v>0.0172</v>
      </c>
      <c r="I14" s="74">
        <v>0.0045</v>
      </c>
      <c r="J14" s="74">
        <v>0.3221</v>
      </c>
      <c r="K14" s="74">
        <v>0.1038</v>
      </c>
      <c r="L14" s="74">
        <v>0.029</v>
      </c>
      <c r="M14" s="74">
        <v>0.0058</v>
      </c>
      <c r="N14" s="74">
        <v>0.3</v>
      </c>
      <c r="O14" s="74">
        <v>0.0876</v>
      </c>
      <c r="P14" s="74">
        <v>0.0342</v>
      </c>
      <c r="Q14" s="74">
        <v>0.0082</v>
      </c>
    </row>
    <row r="15" spans="1:17" ht="15">
      <c r="A15" s="3">
        <v>8</v>
      </c>
      <c r="B15" s="74">
        <v>0.2794</v>
      </c>
      <c r="C15" s="74">
        <v>0.0803</v>
      </c>
      <c r="D15" s="74">
        <v>0.0238</v>
      </c>
      <c r="E15" s="74">
        <v>0.0064</v>
      </c>
      <c r="F15" s="74">
        <v>0.268</v>
      </c>
      <c r="G15" s="74">
        <v>0.0734</v>
      </c>
      <c r="H15" s="74">
        <v>0.0207</v>
      </c>
      <c r="I15" s="74">
        <v>0.0056</v>
      </c>
      <c r="J15" s="74">
        <v>0.3416</v>
      </c>
      <c r="K15" s="74">
        <v>0.1177</v>
      </c>
      <c r="L15" s="74">
        <v>0.0382</v>
      </c>
      <c r="M15" s="74">
        <v>0.0083</v>
      </c>
      <c r="N15" s="74">
        <v>0.3114</v>
      </c>
      <c r="O15" s="74">
        <v>0.1007</v>
      </c>
      <c r="P15" s="74">
        <v>0.0395</v>
      </c>
      <c r="Q15" s="74">
        <v>0.0142</v>
      </c>
    </row>
    <row r="16" spans="1:17" ht="15">
      <c r="A16" s="3">
        <v>9</v>
      </c>
      <c r="B16" s="74">
        <v>0.2956</v>
      </c>
      <c r="C16" s="74">
        <v>0.089</v>
      </c>
      <c r="D16" s="74">
        <v>0.027</v>
      </c>
      <c r="E16" s="74">
        <v>0.0081</v>
      </c>
      <c r="F16" s="74">
        <v>0.2831</v>
      </c>
      <c r="G16" s="74">
        <v>0.0812</v>
      </c>
      <c r="H16" s="74">
        <v>0.0236</v>
      </c>
      <c r="I16" s="74">
        <v>0.0072</v>
      </c>
      <c r="J16" s="74">
        <v>0.3628</v>
      </c>
      <c r="K16" s="74">
        <v>0.1302</v>
      </c>
      <c r="L16" s="74">
        <v>0.0431</v>
      </c>
      <c r="M16" s="74">
        <v>0.0106</v>
      </c>
      <c r="N16" s="74">
        <v>0.3324</v>
      </c>
      <c r="O16" s="74">
        <v>0.1156</v>
      </c>
      <c r="P16" s="74">
        <v>0.0433</v>
      </c>
      <c r="Q16" s="74">
        <v>0.0181</v>
      </c>
    </row>
    <row r="17" spans="1:17" ht="15">
      <c r="A17" s="3">
        <v>10</v>
      </c>
      <c r="B17" s="74">
        <v>0.311</v>
      </c>
      <c r="C17" s="74">
        <v>0.0988</v>
      </c>
      <c r="D17" s="74">
        <v>0.031</v>
      </c>
      <c r="E17" s="74">
        <v>0.0095</v>
      </c>
      <c r="F17" s="74">
        <v>0.2983</v>
      </c>
      <c r="G17" s="74">
        <v>0.0903</v>
      </c>
      <c r="H17" s="74">
        <v>0.0272</v>
      </c>
      <c r="I17" s="74">
        <v>0.0083</v>
      </c>
      <c r="J17" s="74">
        <v>0.3791</v>
      </c>
      <c r="K17" s="74">
        <v>0.145</v>
      </c>
      <c r="L17" s="74">
        <v>0.0492</v>
      </c>
      <c r="M17" s="74">
        <v>0.013</v>
      </c>
      <c r="N17" s="74">
        <v>0.351</v>
      </c>
      <c r="O17" s="74">
        <v>0.1247</v>
      </c>
      <c r="P17" s="74">
        <v>0.0487</v>
      </c>
      <c r="Q17" s="74">
        <v>0.0204</v>
      </c>
    </row>
    <row r="18" spans="1:17" ht="15">
      <c r="A18" s="3">
        <v>11</v>
      </c>
      <c r="B18" s="74">
        <v>0.3243</v>
      </c>
      <c r="C18" s="74">
        <v>0.1067</v>
      </c>
      <c r="D18" s="74">
        <v>0.035</v>
      </c>
      <c r="E18" s="74">
        <v>0.011</v>
      </c>
      <c r="F18" s="74">
        <v>0.3117</v>
      </c>
      <c r="G18" s="74">
        <v>0.0975</v>
      </c>
      <c r="H18" s="74">
        <v>0.031</v>
      </c>
      <c r="I18" s="74">
        <v>0.0097</v>
      </c>
      <c r="J18" s="74">
        <v>0.3903</v>
      </c>
      <c r="K18" s="74">
        <v>0.1574</v>
      </c>
      <c r="L18" s="74">
        <v>0.0555</v>
      </c>
      <c r="M18" s="74">
        <v>0.0157</v>
      </c>
      <c r="N18" s="74">
        <v>0.3663</v>
      </c>
      <c r="O18" s="74">
        <v>0.1333</v>
      </c>
      <c r="P18" s="74">
        <v>0.0519</v>
      </c>
      <c r="Q18" s="74">
        <v>0.0228</v>
      </c>
    </row>
    <row r="19" spans="1:17" ht="15">
      <c r="A19" s="3">
        <v>12</v>
      </c>
      <c r="B19" s="74">
        <v>0.3388</v>
      </c>
      <c r="C19" s="74">
        <v>0.1154</v>
      </c>
      <c r="D19" s="74">
        <v>0.0394</v>
      </c>
      <c r="E19" s="74">
        <v>0.0128</v>
      </c>
      <c r="F19" s="74">
        <v>0.3257</v>
      </c>
      <c r="G19" s="74">
        <v>0.1063</v>
      </c>
      <c r="H19" s="74">
        <v>0.0348</v>
      </c>
      <c r="I19" s="74">
        <v>0.0111</v>
      </c>
      <c r="J19" s="74">
        <v>0.409</v>
      </c>
      <c r="K19" s="74">
        <v>0.1671</v>
      </c>
      <c r="L19" s="74">
        <v>0.0628</v>
      </c>
      <c r="M19" s="74">
        <v>0.0204</v>
      </c>
      <c r="N19" s="74">
        <v>0.3797</v>
      </c>
      <c r="O19" s="74">
        <v>0.1372</v>
      </c>
      <c r="P19" s="74">
        <v>0.0584</v>
      </c>
      <c r="Q19" s="74" t="s">
        <v>338</v>
      </c>
    </row>
    <row r="22" ht="15">
      <c r="F22" s="3"/>
    </row>
    <row r="23" ht="15">
      <c r="F23" s="3"/>
    </row>
  </sheetData>
  <sheetProtection/>
  <mergeCells count="4">
    <mergeCell ref="B5:D5"/>
    <mergeCell ref="F5:H5"/>
    <mergeCell ref="J5:L5"/>
    <mergeCell ref="N5:P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625" style="7" customWidth="1"/>
    <col min="2" max="4" width="11.625" style="7" customWidth="1"/>
    <col min="5" max="5" width="11.25390625" style="7" customWidth="1"/>
    <col min="6" max="6" width="10.00390625" style="7" bestFit="1" customWidth="1"/>
    <col min="7" max="16384" width="9.125" style="7" customWidth="1"/>
  </cols>
  <sheetData>
    <row r="1" ht="15">
      <c r="A1" s="7" t="s">
        <v>339</v>
      </c>
    </row>
    <row r="2" ht="15">
      <c r="A2" s="7" t="s">
        <v>340</v>
      </c>
    </row>
    <row r="4" ht="15">
      <c r="B4" s="3"/>
    </row>
    <row r="5" spans="2:4" ht="15">
      <c r="B5" s="15" t="s">
        <v>341</v>
      </c>
      <c r="C5" s="15" t="s">
        <v>342</v>
      </c>
      <c r="D5" s="15" t="s">
        <v>343</v>
      </c>
    </row>
    <row r="6" spans="1:9" ht="15">
      <c r="A6" s="7" t="s">
        <v>344</v>
      </c>
      <c r="B6" s="2">
        <v>74.46</v>
      </c>
      <c r="C6" s="2">
        <v>37.27</v>
      </c>
      <c r="D6" s="2">
        <v>12.47</v>
      </c>
      <c r="G6" s="2"/>
      <c r="H6" s="2"/>
      <c r="I6" s="2"/>
    </row>
    <row r="7" spans="1:9" ht="15">
      <c r="A7" s="7" t="s">
        <v>345</v>
      </c>
      <c r="B7" s="2">
        <v>82.43</v>
      </c>
      <c r="C7" s="2">
        <v>47.32</v>
      </c>
      <c r="D7" s="2">
        <v>15.6</v>
      </c>
      <c r="G7" s="2"/>
      <c r="H7" s="2"/>
      <c r="I7" s="2"/>
    </row>
    <row r="8" spans="1:9" ht="15">
      <c r="A8" s="7" t="s">
        <v>346</v>
      </c>
      <c r="B8" s="2">
        <v>85.43</v>
      </c>
      <c r="C8" s="2">
        <v>52.23</v>
      </c>
      <c r="D8" s="2">
        <v>17.27</v>
      </c>
      <c r="G8" s="2"/>
      <c r="H8" s="2"/>
      <c r="I8" s="2"/>
    </row>
    <row r="9" spans="1:9" ht="15">
      <c r="A9" s="7" t="s">
        <v>347</v>
      </c>
      <c r="B9" s="2">
        <v>87.56</v>
      </c>
      <c r="C9" s="2">
        <v>55.9</v>
      </c>
      <c r="D9" s="2">
        <v>18.5</v>
      </c>
      <c r="G9" s="2"/>
      <c r="H9" s="2"/>
      <c r="I9" s="2"/>
    </row>
    <row r="10" spans="2:9" ht="15">
      <c r="B10" s="54"/>
      <c r="C10" s="54"/>
      <c r="D10" s="54"/>
      <c r="G10" s="54"/>
      <c r="H10" s="54"/>
      <c r="I10" s="54"/>
    </row>
    <row r="11" spans="2:9" ht="15">
      <c r="B11" s="54"/>
      <c r="C11" s="54"/>
      <c r="D11" s="54"/>
      <c r="G11" s="54"/>
      <c r="H11" s="54"/>
      <c r="I11" s="54"/>
    </row>
    <row r="12" spans="2:9" ht="15">
      <c r="B12" s="2"/>
      <c r="C12" s="2"/>
      <c r="D12" s="2"/>
      <c r="G12" s="2"/>
      <c r="H12" s="2"/>
      <c r="I12" s="2"/>
    </row>
    <row r="13" spans="2:9" ht="15">
      <c r="B13" s="2"/>
      <c r="C13" s="2"/>
      <c r="D13" s="2"/>
      <c r="G13" s="2"/>
      <c r="H13" s="2"/>
      <c r="I13" s="2"/>
    </row>
    <row r="14" spans="2:4" ht="15">
      <c r="B14" s="2"/>
      <c r="C14" s="2"/>
      <c r="D14" s="2"/>
    </row>
    <row r="21" spans="2:6" ht="15">
      <c r="B21" s="3"/>
      <c r="C21" s="15"/>
      <c r="D21" s="15"/>
      <c r="E21" s="15"/>
      <c r="F21" s="15"/>
    </row>
    <row r="22" spans="1:9" ht="15">
      <c r="A22" s="3"/>
      <c r="B22" s="2"/>
      <c r="C22" s="2"/>
      <c r="D22" s="54"/>
      <c r="E22" s="2"/>
      <c r="F22" s="2"/>
      <c r="G22" s="1"/>
      <c r="H22" s="1"/>
      <c r="I22" s="1"/>
    </row>
    <row r="23" spans="1:9" ht="15">
      <c r="A23" s="3"/>
      <c r="B23" s="2"/>
      <c r="C23" s="2"/>
      <c r="D23" s="54"/>
      <c r="E23" s="2"/>
      <c r="F23" s="2"/>
      <c r="G23" s="1"/>
      <c r="H23" s="1"/>
      <c r="I23" s="1"/>
    </row>
    <row r="24" spans="1:9" ht="15">
      <c r="A24" s="3"/>
      <c r="B24" s="2"/>
      <c r="C24" s="2"/>
      <c r="D24" s="54"/>
      <c r="E24" s="2"/>
      <c r="F24" s="2"/>
      <c r="G24" s="1"/>
      <c r="H24" s="1"/>
      <c r="I24" s="1"/>
    </row>
    <row r="25" spans="1:9" ht="15">
      <c r="A25" s="3"/>
      <c r="B25" s="2"/>
      <c r="C25" s="2"/>
      <c r="D25" s="54"/>
      <c r="E25" s="2"/>
      <c r="F25" s="2"/>
      <c r="G25" s="1"/>
      <c r="H25" s="1"/>
      <c r="I25" s="1"/>
    </row>
    <row r="26" spans="1:6" ht="15">
      <c r="A26" s="3"/>
      <c r="B26" s="15"/>
      <c r="C26" s="15"/>
      <c r="D26" s="59"/>
      <c r="E26" s="15"/>
      <c r="F26" s="15"/>
    </row>
    <row r="27" ht="15">
      <c r="A27" s="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625" style="3" customWidth="1"/>
    <col min="2" max="2" width="10.25390625" style="3" customWidth="1"/>
    <col min="3" max="6" width="10.25390625" style="7" customWidth="1"/>
    <col min="7" max="16384" width="9.125" style="7" customWidth="1"/>
  </cols>
  <sheetData>
    <row r="1" ht="15">
      <c r="A1" s="3" t="s">
        <v>348</v>
      </c>
    </row>
    <row r="2" ht="15">
      <c r="A2" s="3" t="s">
        <v>349</v>
      </c>
    </row>
    <row r="5" ht="15">
      <c r="B5" s="3" t="s">
        <v>350</v>
      </c>
    </row>
    <row r="6" spans="1:6" ht="15">
      <c r="A6" s="143" t="s">
        <v>351</v>
      </c>
      <c r="B6" s="15" t="s">
        <v>49</v>
      </c>
      <c r="C6" s="15" t="s">
        <v>260</v>
      </c>
      <c r="D6" s="15" t="s">
        <v>352</v>
      </c>
      <c r="E6" s="15" t="s">
        <v>297</v>
      </c>
      <c r="F6" s="15" t="s">
        <v>353</v>
      </c>
    </row>
    <row r="7" spans="1:6" ht="15">
      <c r="A7" s="143" t="s">
        <v>49</v>
      </c>
      <c r="B7" s="2">
        <v>49.4</v>
      </c>
      <c r="C7" s="2">
        <v>3.25</v>
      </c>
      <c r="D7" s="2">
        <v>22.06</v>
      </c>
      <c r="E7" s="2">
        <v>1.02</v>
      </c>
      <c r="F7" s="2">
        <v>24.24</v>
      </c>
    </row>
    <row r="8" spans="1:6" ht="15">
      <c r="A8" s="17" t="s">
        <v>260</v>
      </c>
      <c r="B8" s="2">
        <v>15.8</v>
      </c>
      <c r="C8" s="2">
        <v>19.2</v>
      </c>
      <c r="D8" s="2">
        <v>45.33</v>
      </c>
      <c r="E8" s="2">
        <v>2.85</v>
      </c>
      <c r="F8" s="2">
        <v>16.78</v>
      </c>
    </row>
    <row r="9" spans="1:6" ht="15">
      <c r="A9" s="17" t="s">
        <v>352</v>
      </c>
      <c r="B9" s="2">
        <v>9.1</v>
      </c>
      <c r="C9" s="2">
        <v>3.24</v>
      </c>
      <c r="D9" s="2">
        <v>65.36</v>
      </c>
      <c r="E9" s="2">
        <v>11.5</v>
      </c>
      <c r="F9" s="2">
        <v>10.85</v>
      </c>
    </row>
    <row r="10" spans="1:6" ht="15">
      <c r="A10" s="17" t="s">
        <v>354</v>
      </c>
      <c r="B10" s="2">
        <v>23.1</v>
      </c>
      <c r="C10" s="2">
        <v>4.02</v>
      </c>
      <c r="D10" s="2">
        <v>36.73</v>
      </c>
      <c r="E10" s="2">
        <v>1.9</v>
      </c>
      <c r="F10" s="2">
        <v>34.24</v>
      </c>
    </row>
    <row r="13" ht="15">
      <c r="B13" s="6"/>
    </row>
    <row r="14" ht="15">
      <c r="B14" s="6"/>
    </row>
    <row r="15" ht="15">
      <c r="B15" s="6"/>
    </row>
    <row r="16" ht="15">
      <c r="B16" s="6"/>
    </row>
    <row r="17" ht="15">
      <c r="B17" s="6"/>
    </row>
    <row r="18" ht="15">
      <c r="B18" s="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375" style="7" customWidth="1"/>
    <col min="2" max="2" width="12.75390625" style="7" customWidth="1"/>
    <col min="3" max="3" width="16.375" style="7" customWidth="1"/>
    <col min="4" max="4" width="9.125" style="7" customWidth="1"/>
    <col min="5" max="5" width="13.875" style="7" customWidth="1"/>
    <col min="6" max="6" width="12.75390625" style="7" customWidth="1"/>
    <col min="7" max="8" width="9.125" style="7" customWidth="1"/>
    <col min="9" max="9" width="12.375" style="7" customWidth="1"/>
    <col min="10" max="10" width="9.125" style="7" customWidth="1"/>
    <col min="11" max="11" width="13.375" style="7" bestFit="1" customWidth="1"/>
    <col min="12" max="12" width="14.25390625" style="7" bestFit="1" customWidth="1"/>
    <col min="13" max="16384" width="9.125" style="7" customWidth="1"/>
  </cols>
  <sheetData>
    <row r="1" ht="15">
      <c r="A1" s="43" t="s">
        <v>355</v>
      </c>
    </row>
    <row r="2" ht="15">
      <c r="A2" s="3" t="s">
        <v>356</v>
      </c>
    </row>
    <row r="3" ht="15">
      <c r="A3" s="144"/>
    </row>
    <row r="4" spans="1:10" ht="15">
      <c r="A4" s="144"/>
      <c r="J4" s="145"/>
    </row>
    <row r="5" spans="1:10" ht="15">
      <c r="A5" s="3"/>
      <c r="B5" s="7" t="s">
        <v>357</v>
      </c>
      <c r="J5" s="3"/>
    </row>
    <row r="6" spans="1:12" ht="15">
      <c r="A6" s="3"/>
      <c r="B6" s="15" t="s">
        <v>62</v>
      </c>
      <c r="C6" s="15" t="s">
        <v>358</v>
      </c>
      <c r="D6" s="15"/>
      <c r="E6" s="15"/>
      <c r="F6" s="45"/>
      <c r="J6" s="3"/>
      <c r="K6" s="15"/>
      <c r="L6" s="15"/>
    </row>
    <row r="7" spans="1:12" ht="15">
      <c r="A7" s="3"/>
      <c r="B7" s="15" t="s">
        <v>359</v>
      </c>
      <c r="C7" s="15" t="s">
        <v>360</v>
      </c>
      <c r="D7" s="89"/>
      <c r="E7" s="15"/>
      <c r="F7" s="45"/>
      <c r="J7" s="3"/>
      <c r="K7" s="15"/>
      <c r="L7" s="15"/>
    </row>
    <row r="8" spans="1:12" ht="15">
      <c r="A8" s="7" t="s">
        <v>68</v>
      </c>
      <c r="B8" s="24">
        <v>24786580</v>
      </c>
      <c r="C8" s="24">
        <v>249823775798</v>
      </c>
      <c r="D8" s="54"/>
      <c r="E8" s="24"/>
      <c r="F8" s="139"/>
      <c r="J8" s="43"/>
      <c r="K8" s="24"/>
      <c r="L8" s="24"/>
    </row>
    <row r="9" spans="1:12" ht="15">
      <c r="A9" s="7" t="s">
        <v>70</v>
      </c>
      <c r="B9" s="24">
        <v>5927060</v>
      </c>
      <c r="C9" s="24">
        <v>85889739359</v>
      </c>
      <c r="D9" s="54"/>
      <c r="E9" s="146">
        <f aca="true" t="shared" si="0" ref="E9:E15">(B9/$B$8)*100</f>
        <v>23.912375164302617</v>
      </c>
      <c r="F9" s="146">
        <f aca="true" t="shared" si="1" ref="F9:F15">(C9/$C$8)*100</f>
        <v>34.380130187627884</v>
      </c>
      <c r="J9" s="3"/>
      <c r="K9" s="53"/>
      <c r="L9" s="24"/>
    </row>
    <row r="10" spans="1:12" ht="15">
      <c r="A10" s="7" t="s">
        <v>69</v>
      </c>
      <c r="B10" s="24">
        <v>2360680</v>
      </c>
      <c r="C10" s="24">
        <v>54696054621</v>
      </c>
      <c r="D10" s="54"/>
      <c r="E10" s="146">
        <f t="shared" si="0"/>
        <v>9.524024694007807</v>
      </c>
      <c r="F10" s="146">
        <f t="shared" si="1"/>
        <v>21.893854756732836</v>
      </c>
      <c r="J10" s="3"/>
      <c r="K10" s="53"/>
      <c r="L10" s="24"/>
    </row>
    <row r="11" spans="1:12" ht="15">
      <c r="A11" s="7" t="s">
        <v>71</v>
      </c>
      <c r="B11" s="24">
        <v>2279960</v>
      </c>
      <c r="C11" s="53">
        <v>45499539567</v>
      </c>
      <c r="D11" s="54"/>
      <c r="E11" s="146">
        <f t="shared" si="0"/>
        <v>9.198364598907958</v>
      </c>
      <c r="F11" s="146">
        <f t="shared" si="1"/>
        <v>18.212653868377025</v>
      </c>
      <c r="J11" s="3"/>
      <c r="K11" s="53"/>
      <c r="L11" s="24"/>
    </row>
    <row r="12" spans="1:12" ht="15">
      <c r="A12" s="7" t="s">
        <v>74</v>
      </c>
      <c r="B12" s="24">
        <v>1003760</v>
      </c>
      <c r="C12" s="53">
        <v>27102002799</v>
      </c>
      <c r="D12" s="147"/>
      <c r="E12" s="146">
        <f t="shared" si="0"/>
        <v>4.049610716766896</v>
      </c>
      <c r="F12" s="146">
        <f t="shared" si="1"/>
        <v>10.848448156076971</v>
      </c>
      <c r="J12" s="3"/>
      <c r="K12" s="53"/>
      <c r="L12" s="24"/>
    </row>
    <row r="13" spans="1:12" ht="15">
      <c r="A13" s="7" t="s">
        <v>361</v>
      </c>
      <c r="B13" s="24">
        <v>1089060</v>
      </c>
      <c r="C13" s="53">
        <v>24602571707</v>
      </c>
      <c r="D13" s="54"/>
      <c r="E13" s="146">
        <f t="shared" si="0"/>
        <v>4.3937485526442135</v>
      </c>
      <c r="F13" s="146">
        <f t="shared" si="1"/>
        <v>9.84797048576069</v>
      </c>
      <c r="G13" s="1"/>
      <c r="J13" s="3"/>
      <c r="K13" s="53"/>
      <c r="L13" s="24"/>
    </row>
    <row r="14" spans="1:12" ht="15">
      <c r="A14" s="7" t="s">
        <v>362</v>
      </c>
      <c r="B14" s="24">
        <v>730420</v>
      </c>
      <c r="C14" s="53">
        <v>21225263405</v>
      </c>
      <c r="D14" s="54"/>
      <c r="E14" s="146">
        <f t="shared" si="0"/>
        <v>2.9468365542967203</v>
      </c>
      <c r="F14" s="146">
        <f t="shared" si="1"/>
        <v>8.496094231704395</v>
      </c>
      <c r="G14" s="1"/>
      <c r="J14" s="3"/>
      <c r="K14" s="24"/>
      <c r="L14" s="24"/>
    </row>
    <row r="15" spans="1:12" ht="15">
      <c r="A15" s="7" t="s">
        <v>363</v>
      </c>
      <c r="B15" s="24">
        <v>401780</v>
      </c>
      <c r="C15" s="53">
        <v>12842290212</v>
      </c>
      <c r="D15" s="54"/>
      <c r="E15" s="146">
        <f t="shared" si="0"/>
        <v>1.6209577924828678</v>
      </c>
      <c r="F15" s="146">
        <f t="shared" si="1"/>
        <v>5.1405396347799535</v>
      </c>
      <c r="G15" s="145"/>
      <c r="J15" s="3"/>
      <c r="K15" s="53"/>
      <c r="L15" s="24"/>
    </row>
    <row r="16" spans="1:14" ht="15">
      <c r="A16" s="3"/>
      <c r="B16" s="53"/>
      <c r="C16" s="54"/>
      <c r="D16" s="54"/>
      <c r="E16" s="53"/>
      <c r="F16" s="54"/>
      <c r="N16" s="67"/>
    </row>
    <row r="17" spans="1:6" ht="15">
      <c r="A17" s="3"/>
      <c r="B17" s="24"/>
      <c r="C17" s="24"/>
      <c r="D17" s="24"/>
      <c r="E17" s="24"/>
      <c r="F17" s="148"/>
    </row>
    <row r="18" spans="1:10" ht="15">
      <c r="A18" s="144" t="s">
        <v>86</v>
      </c>
      <c r="B18" s="24"/>
      <c r="C18" s="24"/>
      <c r="D18" s="24"/>
      <c r="E18" s="24"/>
      <c r="F18" s="24"/>
      <c r="J18" s="145"/>
    </row>
    <row r="19" spans="1:10" ht="15">
      <c r="A19" s="3" t="s">
        <v>6</v>
      </c>
      <c r="B19" s="24">
        <f>B9-B24-B23-B28</f>
        <v>4236020</v>
      </c>
      <c r="C19" s="24">
        <f>C9-C24-C23-C28</f>
        <v>47027455065</v>
      </c>
      <c r="D19" s="24"/>
      <c r="E19" s="24"/>
      <c r="F19" s="24"/>
      <c r="I19" s="67"/>
      <c r="J19" s="3"/>
    </row>
    <row r="20" spans="1:12" ht="15">
      <c r="A20" s="3" t="s">
        <v>88</v>
      </c>
      <c r="B20" s="149">
        <f>B10-B23-B26-B28</f>
        <v>1028280</v>
      </c>
      <c r="C20" s="149">
        <f>C10-C23-C26-C28</f>
        <v>19211078629</v>
      </c>
      <c r="D20" s="24"/>
      <c r="E20" s="24"/>
      <c r="F20" s="24"/>
      <c r="J20" s="3"/>
      <c r="K20" s="15"/>
      <c r="L20" s="15"/>
    </row>
    <row r="21" spans="1:12" ht="15">
      <c r="A21" s="3" t="s">
        <v>8</v>
      </c>
      <c r="B21" s="24">
        <f>B11-B24-B26-B28</f>
        <v>862260</v>
      </c>
      <c r="C21" s="24">
        <f>C11-C24-C26-C28</f>
        <v>12513994667</v>
      </c>
      <c r="D21" s="24"/>
      <c r="E21" s="149"/>
      <c r="F21" s="149"/>
      <c r="J21" s="3"/>
      <c r="K21" s="15"/>
      <c r="L21" s="15"/>
    </row>
    <row r="22" spans="1:12" ht="15">
      <c r="A22" s="3"/>
      <c r="B22" s="24"/>
      <c r="C22" s="24"/>
      <c r="D22" s="24"/>
      <c r="E22" s="24"/>
      <c r="F22" s="24"/>
      <c r="J22" s="43"/>
      <c r="K22" s="24"/>
      <c r="L22" s="24"/>
    </row>
    <row r="23" spans="1:12" ht="15">
      <c r="A23" s="3" t="s">
        <v>94</v>
      </c>
      <c r="B23" s="24">
        <f>B12-B28</f>
        <v>601980</v>
      </c>
      <c r="C23" s="24">
        <f>C12-C28</f>
        <v>14259712587</v>
      </c>
      <c r="D23" s="24"/>
      <c r="E23" s="24"/>
      <c r="F23" s="24"/>
      <c r="J23" s="3"/>
      <c r="K23" s="53"/>
      <c r="L23" s="24"/>
    </row>
    <row r="24" spans="1:12" ht="15">
      <c r="A24" s="3" t="s">
        <v>364</v>
      </c>
      <c r="B24" s="24">
        <f>B13-B28</f>
        <v>687280</v>
      </c>
      <c r="C24" s="24">
        <f>C13-C28</f>
        <v>11760281495</v>
      </c>
      <c r="D24" s="24"/>
      <c r="E24" s="24"/>
      <c r="F24" s="24"/>
      <c r="J24" s="3"/>
      <c r="K24" s="53"/>
      <c r="L24" s="24"/>
    </row>
    <row r="25" spans="1:12" ht="15">
      <c r="A25" s="3"/>
      <c r="B25" s="24"/>
      <c r="C25" s="24"/>
      <c r="D25" s="24"/>
      <c r="E25" s="24"/>
      <c r="F25" s="24"/>
      <c r="J25" s="3"/>
      <c r="K25" s="53"/>
      <c r="L25" s="24"/>
    </row>
    <row r="26" spans="1:12" ht="15">
      <c r="A26" s="3" t="s">
        <v>365</v>
      </c>
      <c r="B26" s="24">
        <f>B14-B28</f>
        <v>328640</v>
      </c>
      <c r="C26" s="24">
        <f>C14-C28</f>
        <v>8382973193</v>
      </c>
      <c r="D26" s="24"/>
      <c r="E26" s="149"/>
      <c r="F26" s="149"/>
      <c r="J26" s="3"/>
      <c r="K26" s="53"/>
      <c r="L26" s="24"/>
    </row>
    <row r="27" spans="1:12" ht="15">
      <c r="A27" s="3"/>
      <c r="B27" s="24"/>
      <c r="C27" s="24"/>
      <c r="D27" s="24"/>
      <c r="E27" s="24"/>
      <c r="F27" s="24"/>
      <c r="J27" s="3"/>
      <c r="K27" s="53"/>
      <c r="L27" s="24"/>
    </row>
    <row r="28" spans="1:12" ht="15">
      <c r="A28" s="3" t="s">
        <v>366</v>
      </c>
      <c r="B28" s="24">
        <f>B15</f>
        <v>401780</v>
      </c>
      <c r="C28" s="24">
        <f>C15</f>
        <v>12842290212</v>
      </c>
      <c r="D28" s="24"/>
      <c r="E28" s="24"/>
      <c r="F28" s="148"/>
      <c r="J28" s="3"/>
      <c r="K28" s="24"/>
      <c r="L28" s="24"/>
    </row>
    <row r="29" spans="1:12" ht="15">
      <c r="A29" s="3"/>
      <c r="B29" s="24"/>
      <c r="C29" s="24"/>
      <c r="D29" s="24"/>
      <c r="E29" s="24"/>
      <c r="F29" s="24"/>
      <c r="J29" s="3"/>
      <c r="K29" s="53"/>
      <c r="L29" s="24"/>
    </row>
    <row r="30" spans="1:6" ht="15">
      <c r="A30" s="3" t="s">
        <v>103</v>
      </c>
      <c r="B30" s="24">
        <f>B8-SUM(B19:B28)</f>
        <v>16640340</v>
      </c>
      <c r="C30" s="24">
        <f>C8-SUM(C19:C28)</f>
        <v>123825989950</v>
      </c>
      <c r="D30" s="24"/>
      <c r="E30" s="148">
        <f>B30/B32*100</f>
        <v>67.13447357400658</v>
      </c>
      <c r="F30" s="148">
        <f>C30/C32*100</f>
        <v>49.56533442602436</v>
      </c>
    </row>
    <row r="31" spans="1:6" ht="15">
      <c r="A31" s="3"/>
      <c r="B31" s="24"/>
      <c r="C31" s="24"/>
      <c r="D31" s="24"/>
      <c r="E31" s="24"/>
      <c r="F31" s="24"/>
    </row>
    <row r="32" spans="1:6" ht="15">
      <c r="A32" s="43" t="s">
        <v>14</v>
      </c>
      <c r="B32" s="24">
        <f>SUM(B19:B30)</f>
        <v>24786580</v>
      </c>
      <c r="C32" s="24">
        <f>SUM(C19:C30)</f>
        <v>249823775798</v>
      </c>
      <c r="D32" s="24"/>
      <c r="E32" s="24"/>
      <c r="F32" s="24"/>
    </row>
    <row r="33" spans="1:6" ht="15">
      <c r="A33" s="43"/>
      <c r="B33" s="24"/>
      <c r="C33" s="24"/>
      <c r="D33" s="24"/>
      <c r="E33" s="24"/>
      <c r="F33" s="24"/>
    </row>
    <row r="34" spans="1:6" ht="15">
      <c r="A34" s="43"/>
      <c r="B34" s="24"/>
      <c r="C34" s="24"/>
      <c r="D34" s="24"/>
      <c r="E34" s="24"/>
      <c r="F34" s="24"/>
    </row>
    <row r="35" spans="1:6" ht="15">
      <c r="A35" s="3"/>
      <c r="B35" s="3" t="s">
        <v>367</v>
      </c>
      <c r="C35" s="24"/>
      <c r="D35" s="24"/>
      <c r="E35" s="3"/>
      <c r="F35" s="3"/>
    </row>
    <row r="36" spans="1:6" ht="15">
      <c r="A36" s="3"/>
      <c r="B36" s="24" t="s">
        <v>105</v>
      </c>
      <c r="C36" s="24"/>
      <c r="D36" s="24"/>
      <c r="E36" s="3"/>
      <c r="F36" s="150"/>
    </row>
    <row r="37" spans="1:6" ht="15">
      <c r="A37" s="15" t="s">
        <v>368</v>
      </c>
      <c r="B37" s="4">
        <v>76.1288</v>
      </c>
      <c r="D37" s="24"/>
      <c r="E37" s="15"/>
      <c r="F37" s="4"/>
    </row>
    <row r="38" spans="1:6" ht="15">
      <c r="A38" s="24" t="s">
        <v>108</v>
      </c>
      <c r="B38" s="151">
        <v>7.71839</v>
      </c>
      <c r="C38" s="24"/>
      <c r="D38" s="24"/>
      <c r="E38" s="24"/>
      <c r="F38" s="151"/>
    </row>
    <row r="39" spans="1:6" ht="15">
      <c r="A39" s="24"/>
      <c r="B39" s="151"/>
      <c r="C39" s="24"/>
      <c r="D39" s="24"/>
      <c r="E39" s="24"/>
      <c r="F39" s="151"/>
    </row>
    <row r="40" spans="2:6" ht="15">
      <c r="B40" s="2"/>
      <c r="C40" s="15"/>
      <c r="E40" s="152"/>
      <c r="F40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5" width="8.25390625" style="7" customWidth="1"/>
    <col min="6" max="16384" width="9.125" style="7" customWidth="1"/>
  </cols>
  <sheetData>
    <row r="1" spans="1:5" ht="15">
      <c r="A1" s="3" t="s">
        <v>369</v>
      </c>
      <c r="B1" s="44"/>
      <c r="C1" s="44"/>
      <c r="D1" s="44"/>
      <c r="E1" s="44"/>
    </row>
    <row r="2" spans="1:5" ht="15">
      <c r="A2" s="3" t="s">
        <v>370</v>
      </c>
      <c r="B2" s="44"/>
      <c r="C2" s="44"/>
      <c r="D2" s="44"/>
      <c r="E2" s="44"/>
    </row>
    <row r="3" spans="1:5" ht="15">
      <c r="A3" s="144"/>
      <c r="B3" s="44"/>
      <c r="C3" s="44"/>
      <c r="D3" s="44"/>
      <c r="E3" s="44"/>
    </row>
    <row r="4" spans="2:5" ht="15">
      <c r="B4" s="44"/>
      <c r="C4" s="44"/>
      <c r="D4" s="44"/>
      <c r="E4" s="44"/>
    </row>
    <row r="5" spans="1:5" ht="15">
      <c r="A5" s="3" t="s">
        <v>63</v>
      </c>
      <c r="C5" s="44"/>
      <c r="D5" s="61"/>
      <c r="E5" s="44"/>
    </row>
    <row r="6" spans="2:5" ht="15">
      <c r="B6" s="153" t="s">
        <v>371</v>
      </c>
      <c r="C6" s="153" t="s">
        <v>372</v>
      </c>
      <c r="D6" s="153" t="s">
        <v>373</v>
      </c>
      <c r="E6" s="153" t="s">
        <v>374</v>
      </c>
    </row>
    <row r="7" spans="1:5" ht="15">
      <c r="A7" s="3" t="s">
        <v>14</v>
      </c>
      <c r="B7" s="154">
        <v>21540.89</v>
      </c>
      <c r="C7" s="154">
        <v>22311.87</v>
      </c>
      <c r="D7" s="154">
        <v>22413.75</v>
      </c>
      <c r="E7" s="154">
        <v>22348.34</v>
      </c>
    </row>
    <row r="8" spans="1:5" ht="15">
      <c r="A8" s="3" t="s">
        <v>161</v>
      </c>
      <c r="B8" s="154">
        <v>19050.17</v>
      </c>
      <c r="C8" s="154">
        <v>19942.98</v>
      </c>
      <c r="D8" s="154">
        <v>19089.3</v>
      </c>
      <c r="E8" s="154">
        <v>19497.65</v>
      </c>
    </row>
    <row r="9" spans="1:5" ht="15">
      <c r="A9" s="3">
        <v>585.3</v>
      </c>
      <c r="B9" s="154">
        <v>19558.88</v>
      </c>
      <c r="C9" s="154">
        <v>20918.57</v>
      </c>
      <c r="D9" s="154">
        <v>21390.87</v>
      </c>
      <c r="E9" s="154">
        <v>21408.28</v>
      </c>
    </row>
    <row r="10" spans="1:5" ht="15">
      <c r="A10" s="3" t="s">
        <v>162</v>
      </c>
      <c r="B10" s="154">
        <v>26181.43</v>
      </c>
      <c r="C10" s="154">
        <v>27365.07</v>
      </c>
      <c r="D10" s="154">
        <v>28614.82</v>
      </c>
      <c r="E10" s="154">
        <v>27714.92</v>
      </c>
    </row>
    <row r="11" spans="1:5" ht="15">
      <c r="A11" s="3" t="s">
        <v>375</v>
      </c>
      <c r="B11" s="154">
        <v>22007.55</v>
      </c>
      <c r="C11" s="154">
        <v>22464.86</v>
      </c>
      <c r="D11" s="154">
        <v>22366.94</v>
      </c>
      <c r="E11" s="154">
        <v>22474.7</v>
      </c>
    </row>
    <row r="12" spans="2:5" ht="15">
      <c r="B12" s="155"/>
      <c r="C12" s="51"/>
      <c r="D12" s="51"/>
      <c r="E12" s="51"/>
    </row>
    <row r="13" spans="2:5" ht="15">
      <c r="B13" s="154"/>
      <c r="C13" s="154"/>
      <c r="D13" s="154"/>
      <c r="E13" s="154"/>
    </row>
    <row r="14" spans="1:5" ht="15">
      <c r="A14" s="3" t="s">
        <v>376</v>
      </c>
      <c r="B14" s="24"/>
      <c r="C14" s="24"/>
      <c r="D14" s="24"/>
      <c r="E14" s="154"/>
    </row>
    <row r="15" spans="1:5" ht="15">
      <c r="A15" s="3" t="s">
        <v>14</v>
      </c>
      <c r="B15" s="154">
        <v>16736.31</v>
      </c>
      <c r="C15" s="154">
        <v>16698.76</v>
      </c>
      <c r="D15" s="154">
        <v>13427.51</v>
      </c>
      <c r="E15" s="154">
        <v>16086.3</v>
      </c>
    </row>
    <row r="16" spans="1:5" ht="15">
      <c r="A16" s="3" t="s">
        <v>161</v>
      </c>
      <c r="B16" s="154">
        <v>12648.43</v>
      </c>
      <c r="C16" s="154">
        <v>13095.4</v>
      </c>
      <c r="D16" s="154">
        <v>10445.16</v>
      </c>
      <c r="E16" s="154">
        <v>12800.63</v>
      </c>
    </row>
    <row r="17" spans="1:5" ht="15">
      <c r="A17" s="3">
        <v>585.3</v>
      </c>
      <c r="B17" s="154">
        <v>16388.25</v>
      </c>
      <c r="C17" s="154">
        <v>16035.65</v>
      </c>
      <c r="D17" s="154">
        <v>13104.43</v>
      </c>
      <c r="E17" s="154">
        <v>15637.08</v>
      </c>
    </row>
    <row r="18" spans="1:5" ht="15">
      <c r="A18" s="3" t="s">
        <v>162</v>
      </c>
      <c r="B18" s="154">
        <v>23207.3</v>
      </c>
      <c r="C18" s="154">
        <v>21857.04</v>
      </c>
      <c r="D18" s="154">
        <v>19075.23</v>
      </c>
      <c r="E18" s="154">
        <v>23122.46</v>
      </c>
    </row>
    <row r="19" spans="1:5" ht="15">
      <c r="A19" s="3" t="s">
        <v>375</v>
      </c>
      <c r="B19" s="154">
        <v>16824.73</v>
      </c>
      <c r="C19" s="154">
        <v>17046.01</v>
      </c>
      <c r="D19" s="154">
        <v>13514.74</v>
      </c>
      <c r="E19" s="154">
        <v>16196.84</v>
      </c>
    </row>
    <row r="20" ht="15">
      <c r="E20" s="1"/>
    </row>
    <row r="21" ht="15">
      <c r="E21" s="1"/>
    </row>
    <row r="31" spans="2:5" ht="15">
      <c r="B31" s="156"/>
      <c r="C31" s="156"/>
      <c r="D31" s="156"/>
      <c r="E31" s="156"/>
    </row>
    <row r="32" spans="2:5" ht="15">
      <c r="B32" s="156"/>
      <c r="C32" s="156"/>
      <c r="D32" s="156"/>
      <c r="E32" s="156"/>
    </row>
    <row r="33" spans="2:5" ht="15">
      <c r="B33" s="156"/>
      <c r="C33" s="156"/>
      <c r="D33" s="156"/>
      <c r="E33" s="156"/>
    </row>
    <row r="34" spans="2:5" ht="15">
      <c r="B34" s="156"/>
      <c r="C34" s="156"/>
      <c r="D34" s="156"/>
      <c r="E34" s="1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625" style="3" customWidth="1"/>
    <col min="2" max="2" width="11.25390625" style="94" customWidth="1"/>
    <col min="3" max="3" width="9.875" style="15" customWidth="1"/>
    <col min="4" max="4" width="8.875" style="157" customWidth="1"/>
    <col min="5" max="16384" width="9.125" style="7" customWidth="1"/>
  </cols>
  <sheetData>
    <row r="1" ht="15">
      <c r="A1" s="3" t="s">
        <v>377</v>
      </c>
    </row>
    <row r="2" ht="15">
      <c r="A2" s="3" t="s">
        <v>378</v>
      </c>
    </row>
    <row r="4" ht="15">
      <c r="B4" s="15"/>
    </row>
    <row r="5" spans="2:4" ht="15">
      <c r="B5" s="15">
        <v>2007</v>
      </c>
      <c r="C5" s="15">
        <v>2011</v>
      </c>
      <c r="D5" s="7"/>
    </row>
    <row r="6" spans="1:4" ht="15">
      <c r="A6" s="3" t="s">
        <v>296</v>
      </c>
      <c r="B6" s="94">
        <v>1767.71</v>
      </c>
      <c r="C6" s="94">
        <v>2000.71</v>
      </c>
      <c r="D6" s="7"/>
    </row>
    <row r="7" spans="1:4" ht="15">
      <c r="A7" s="3" t="s">
        <v>2</v>
      </c>
      <c r="B7" s="88">
        <v>3108.79</v>
      </c>
      <c r="C7" s="88">
        <v>3367.34</v>
      </c>
      <c r="D7" s="7"/>
    </row>
    <row r="8" spans="1:4" ht="15">
      <c r="A8" s="3" t="s">
        <v>8</v>
      </c>
      <c r="B8" s="88">
        <v>2251.33</v>
      </c>
      <c r="C8" s="88">
        <v>2333.26</v>
      </c>
      <c r="D8" s="7"/>
    </row>
    <row r="9" spans="1:4" ht="15">
      <c r="A9" s="3" t="s">
        <v>379</v>
      </c>
      <c r="B9" s="88">
        <v>3331.7</v>
      </c>
      <c r="C9" s="88">
        <v>3766.24</v>
      </c>
      <c r="D9" s="7"/>
    </row>
    <row r="10" spans="1:4" ht="15">
      <c r="A10" s="3" t="s">
        <v>380</v>
      </c>
      <c r="B10" s="88">
        <v>2939.75</v>
      </c>
      <c r="C10" s="88">
        <v>3045.06</v>
      </c>
      <c r="D10" s="7"/>
    </row>
    <row r="11" spans="1:4" ht="15">
      <c r="A11" s="3" t="s">
        <v>381</v>
      </c>
      <c r="B11" s="88">
        <v>4354.17</v>
      </c>
      <c r="C11" s="88">
        <v>5012.06</v>
      </c>
      <c r="D11" s="7"/>
    </row>
    <row r="12" spans="1:4" ht="15">
      <c r="A12" s="3" t="s">
        <v>382</v>
      </c>
      <c r="B12" s="88">
        <v>1339.91</v>
      </c>
      <c r="C12" s="88">
        <v>1433.96</v>
      </c>
      <c r="D12" s="7"/>
    </row>
    <row r="13" ht="15">
      <c r="D13" s="7"/>
    </row>
    <row r="14" spans="2:4" ht="15">
      <c r="B14" s="88"/>
      <c r="D14" s="7"/>
    </row>
    <row r="15" spans="2:4" ht="15">
      <c r="B15" s="88"/>
      <c r="D15" s="7"/>
    </row>
    <row r="16" spans="2:4" ht="15">
      <c r="B16" s="88"/>
      <c r="D16" s="7"/>
    </row>
    <row r="17" spans="2:4" ht="15">
      <c r="B17" s="158"/>
      <c r="D17" s="7"/>
    </row>
    <row r="18" spans="2:4" ht="15">
      <c r="B18" s="158"/>
      <c r="D18" s="7"/>
    </row>
    <row r="19" spans="2:4" ht="15">
      <c r="B19" s="88"/>
      <c r="D19" s="7"/>
    </row>
    <row r="20" spans="2:4" ht="15">
      <c r="B20" s="26"/>
      <c r="D20" s="7"/>
    </row>
    <row r="21" spans="2:4" ht="15">
      <c r="B21" s="158"/>
      <c r="D21" s="7"/>
    </row>
    <row r="22" spans="2:4" ht="15">
      <c r="B22" s="2"/>
      <c r="D22" s="7"/>
    </row>
    <row r="23" spans="2:4" ht="15">
      <c r="B23" s="2"/>
      <c r="D23" s="7"/>
    </row>
    <row r="24" spans="2:4" ht="15">
      <c r="B24" s="159"/>
      <c r="C24" s="78"/>
      <c r="D24" s="7"/>
    </row>
    <row r="25" spans="2:4" ht="15">
      <c r="B25" s="159"/>
      <c r="C25" s="78"/>
      <c r="D25" s="7"/>
    </row>
    <row r="26" spans="2:4" ht="15">
      <c r="B26" s="78"/>
      <c r="C26" s="78"/>
      <c r="D26" s="7"/>
    </row>
    <row r="27" spans="2:4" ht="15">
      <c r="B27" s="160"/>
      <c r="C27" s="2"/>
      <c r="D27" s="7"/>
    </row>
    <row r="28" spans="2:4" ht="15">
      <c r="B28" s="15"/>
      <c r="C28" s="2"/>
      <c r="D28" s="7"/>
    </row>
    <row r="29" spans="3:4" ht="15">
      <c r="C29" s="2"/>
      <c r="D29" s="7"/>
    </row>
    <row r="30" spans="3:4" ht="15">
      <c r="C30" s="2"/>
      <c r="D30" s="7"/>
    </row>
    <row r="31" spans="1:4" ht="15">
      <c r="A31" s="161"/>
      <c r="B31" s="7"/>
      <c r="C31" s="2"/>
      <c r="D31" s="7"/>
    </row>
    <row r="32" spans="2:4" ht="15">
      <c r="B32" s="2"/>
      <c r="C32" s="2"/>
      <c r="D32" s="7"/>
    </row>
    <row r="33" spans="2:4" ht="15">
      <c r="B33" s="2"/>
      <c r="C33" s="2"/>
      <c r="D33" s="7"/>
    </row>
    <row r="34" spans="1:4" ht="15">
      <c r="A34" s="43"/>
      <c r="B34" s="2"/>
      <c r="C34" s="2"/>
      <c r="D34" s="7"/>
    </row>
    <row r="35" spans="2:4" ht="15">
      <c r="B35" s="2"/>
      <c r="C35" s="2"/>
      <c r="D35" s="7"/>
    </row>
    <row r="36" spans="2:4" ht="15">
      <c r="B36" s="2"/>
      <c r="C36" s="2"/>
      <c r="D36" s="7"/>
    </row>
    <row r="37" spans="1:4" ht="15">
      <c r="A37" s="43"/>
      <c r="B37" s="2"/>
      <c r="C37" s="2"/>
      <c r="D37" s="7"/>
    </row>
    <row r="38" spans="1:4" ht="15">
      <c r="A38" s="43"/>
      <c r="B38" s="2"/>
      <c r="C38" s="2"/>
      <c r="D38" s="7"/>
    </row>
    <row r="39" spans="2:4" ht="15">
      <c r="B39" s="2"/>
      <c r="C39" s="2"/>
      <c r="D39" s="7"/>
    </row>
    <row r="40" spans="2:4" ht="15">
      <c r="B40" s="2"/>
      <c r="C40" s="2"/>
      <c r="D40" s="7"/>
    </row>
    <row r="41" spans="2:4" ht="15">
      <c r="B41" s="2"/>
      <c r="C41" s="2"/>
      <c r="D41" s="7"/>
    </row>
    <row r="42" spans="2:4" ht="15">
      <c r="B42" s="2"/>
      <c r="C42" s="2"/>
      <c r="D42" s="7"/>
    </row>
    <row r="43" spans="2:4" ht="15">
      <c r="B43" s="2"/>
      <c r="C43" s="2"/>
      <c r="D43" s="7"/>
    </row>
    <row r="44" spans="2:4" ht="15">
      <c r="B44" s="2"/>
      <c r="C44" s="2"/>
      <c r="D44" s="7"/>
    </row>
    <row r="45" spans="2:4" ht="15">
      <c r="B45" s="2"/>
      <c r="C45" s="32"/>
      <c r="D45" s="7"/>
    </row>
    <row r="46" spans="2:4" ht="15">
      <c r="B46" s="2"/>
      <c r="C46" s="32"/>
      <c r="D46" s="7"/>
    </row>
    <row r="47" spans="2:4" ht="15">
      <c r="B47" s="2"/>
      <c r="C47" s="32"/>
      <c r="D47" s="7"/>
    </row>
    <row r="48" ht="15">
      <c r="B48" s="2"/>
    </row>
    <row r="49" ht="15">
      <c r="B49" s="2"/>
    </row>
    <row r="50" ht="15">
      <c r="B50" s="86"/>
    </row>
    <row r="51" ht="15">
      <c r="B51" s="86"/>
    </row>
    <row r="52" ht="15">
      <c r="B52" s="86"/>
    </row>
    <row r="53" ht="15">
      <c r="B53" s="86"/>
    </row>
    <row r="54" ht="15">
      <c r="B54" s="86"/>
    </row>
    <row r="55" ht="15">
      <c r="B55" s="86"/>
    </row>
    <row r="56" ht="15">
      <c r="B56" s="86"/>
    </row>
    <row r="57" ht="15">
      <c r="B57" s="86"/>
    </row>
    <row r="58" ht="15">
      <c r="B58" s="8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58"/>
  <sheetViews>
    <sheetView showGridLines="0" zoomScalePageLayoutView="0" workbookViewId="0" topLeftCell="A1">
      <selection activeCell="A1" sqref="A1"/>
    </sheetView>
  </sheetViews>
  <sheetFormatPr defaultColWidth="20.875" defaultRowHeight="15" customHeight="1"/>
  <cols>
    <col min="1" max="1" width="36.375" style="3" customWidth="1"/>
    <col min="2" max="2" width="11.375" style="88" customWidth="1"/>
    <col min="3" max="4" width="8.875" style="157" customWidth="1"/>
    <col min="5" max="237" width="9.125" style="7" customWidth="1"/>
    <col min="238" max="238" width="29.125" style="7" customWidth="1"/>
    <col min="239" max="239" width="24.375" style="7" customWidth="1"/>
    <col min="240" max="240" width="15.125" style="7" customWidth="1"/>
    <col min="241" max="16384" width="20.875" style="7" customWidth="1"/>
  </cols>
  <sheetData>
    <row r="1" ht="15" customHeight="1">
      <c r="A1" s="3" t="s">
        <v>383</v>
      </c>
    </row>
    <row r="2" ht="15" customHeight="1">
      <c r="A2" s="3" t="s">
        <v>271</v>
      </c>
    </row>
    <row r="4" ht="15" customHeight="1">
      <c r="B4" s="162"/>
    </row>
    <row r="5" spans="1:2" s="3" customFormat="1" ht="15" customHeight="1">
      <c r="A5" s="3" t="s">
        <v>272</v>
      </c>
      <c r="B5" s="162" t="s">
        <v>273</v>
      </c>
    </row>
    <row r="6" spans="1:4" ht="15" customHeight="1">
      <c r="A6" s="7" t="s">
        <v>274</v>
      </c>
      <c r="B6" s="4">
        <v>54.782311062</v>
      </c>
      <c r="C6" s="7"/>
      <c r="D6" s="7"/>
    </row>
    <row r="7" spans="1:4" ht="15" customHeight="1">
      <c r="A7" s="7" t="s">
        <v>275</v>
      </c>
      <c r="B7" s="4">
        <v>54.504381161</v>
      </c>
      <c r="C7" s="7"/>
      <c r="D7" s="7"/>
    </row>
    <row r="8" spans="1:4" ht="15" customHeight="1">
      <c r="A8" s="7" t="s">
        <v>276</v>
      </c>
      <c r="B8" s="4">
        <v>53.426889376</v>
      </c>
      <c r="C8" s="7"/>
      <c r="D8" s="7"/>
    </row>
    <row r="9" spans="1:4" ht="15" customHeight="1">
      <c r="A9" s="7" t="s">
        <v>277</v>
      </c>
      <c r="B9" s="4">
        <v>49.7</v>
      </c>
      <c r="C9" s="7"/>
      <c r="D9" s="7"/>
    </row>
    <row r="10" spans="1:4" ht="15" customHeight="1">
      <c r="A10" s="7" t="s">
        <v>384</v>
      </c>
      <c r="B10" s="4">
        <v>47.260405257</v>
      </c>
      <c r="C10" s="7"/>
      <c r="D10" s="7"/>
    </row>
    <row r="11" spans="1:4" ht="15" customHeight="1">
      <c r="A11" s="7" t="s">
        <v>279</v>
      </c>
      <c r="B11" s="4">
        <v>37.339813801</v>
      </c>
      <c r="C11" s="7"/>
      <c r="D11" s="7"/>
    </row>
    <row r="12" spans="1:4" ht="15" customHeight="1">
      <c r="A12" s="7" t="s">
        <v>280</v>
      </c>
      <c r="B12" s="4">
        <v>35.153340635</v>
      </c>
      <c r="C12" s="7"/>
      <c r="D12" s="7"/>
    </row>
    <row r="13" spans="1:4" ht="15" customHeight="1">
      <c r="A13" s="7" t="s">
        <v>281</v>
      </c>
      <c r="B13" s="4">
        <v>25.581872946</v>
      </c>
      <c r="C13" s="7"/>
      <c r="D13" s="7"/>
    </row>
    <row r="14" spans="1:4" ht="15" customHeight="1">
      <c r="A14" s="7" t="s">
        <v>282</v>
      </c>
      <c r="B14" s="4">
        <v>23.606243154</v>
      </c>
      <c r="C14" s="7"/>
      <c r="D14" s="7"/>
    </row>
    <row r="15" spans="1:4" ht="15" customHeight="1">
      <c r="A15" s="7" t="s">
        <v>283</v>
      </c>
      <c r="B15" s="4">
        <v>21.433461117</v>
      </c>
      <c r="C15" s="7"/>
      <c r="D15" s="7"/>
    </row>
    <row r="16" spans="1:4" ht="15" customHeight="1">
      <c r="A16" s="7" t="s">
        <v>284</v>
      </c>
      <c r="B16" s="4">
        <v>21.084337349</v>
      </c>
      <c r="C16" s="7"/>
      <c r="D16" s="7"/>
    </row>
    <row r="17" spans="1:4" ht="15" customHeight="1">
      <c r="A17" s="7" t="s">
        <v>285</v>
      </c>
      <c r="B17" s="4">
        <v>20.45728368</v>
      </c>
      <c r="C17" s="7"/>
      <c r="D17" s="7"/>
    </row>
    <row r="18" spans="1:4" ht="15" customHeight="1">
      <c r="A18" s="7" t="s">
        <v>286</v>
      </c>
      <c r="B18" s="4">
        <v>20.334063527</v>
      </c>
      <c r="C18" s="7"/>
      <c r="D18" s="7"/>
    </row>
    <row r="19" spans="1:4" ht="15" customHeight="1">
      <c r="A19" s="7" t="s">
        <v>287</v>
      </c>
      <c r="B19" s="4">
        <v>19.440032859</v>
      </c>
      <c r="C19" s="7"/>
      <c r="D19" s="7"/>
    </row>
    <row r="20" spans="1:4" ht="15" customHeight="1">
      <c r="A20" s="7" t="s">
        <v>288</v>
      </c>
      <c r="B20" s="4">
        <v>19.420865279</v>
      </c>
      <c r="C20" s="7"/>
      <c r="D20" s="7"/>
    </row>
    <row r="21" spans="2:4" ht="15" customHeight="1">
      <c r="B21" s="162"/>
      <c r="C21" s="7"/>
      <c r="D21" s="7"/>
    </row>
    <row r="22" spans="2:4" ht="15" customHeight="1">
      <c r="B22" s="162"/>
      <c r="C22" s="7"/>
      <c r="D22" s="7"/>
    </row>
    <row r="23" spans="2:4" ht="15" customHeight="1">
      <c r="B23" s="163"/>
      <c r="C23" s="7"/>
      <c r="D23" s="7"/>
    </row>
    <row r="24" spans="2:4" ht="15" customHeight="1">
      <c r="B24" s="140"/>
      <c r="C24" s="7"/>
      <c r="D24" s="7"/>
    </row>
    <row r="25" spans="2:4" ht="15" customHeight="1">
      <c r="B25" s="140"/>
      <c r="C25" s="7"/>
      <c r="D25" s="7"/>
    </row>
    <row r="26" spans="2:4" ht="15" customHeight="1">
      <c r="B26" s="140"/>
      <c r="C26" s="7"/>
      <c r="D26" s="7"/>
    </row>
    <row r="27" spans="2:4" ht="15" customHeight="1">
      <c r="B27" s="140"/>
      <c r="C27" s="7"/>
      <c r="D27" s="7"/>
    </row>
    <row r="28" spans="2:4" ht="15" customHeight="1">
      <c r="B28" s="140"/>
      <c r="C28" s="7"/>
      <c r="D28" s="7"/>
    </row>
    <row r="29" spans="2:4" ht="15" customHeight="1">
      <c r="B29" s="140"/>
      <c r="C29" s="7"/>
      <c r="D29" s="7"/>
    </row>
    <row r="30" spans="2:4" ht="15" customHeight="1">
      <c r="B30" s="140"/>
      <c r="C30" s="7"/>
      <c r="D30" s="7"/>
    </row>
    <row r="31" spans="2:4" ht="15" customHeight="1">
      <c r="B31" s="140"/>
      <c r="C31" s="7"/>
      <c r="D31" s="7"/>
    </row>
    <row r="32" spans="2:4" ht="15" customHeight="1">
      <c r="B32" s="140"/>
      <c r="C32" s="7"/>
      <c r="D32" s="7"/>
    </row>
    <row r="33" spans="2:4" ht="15" customHeight="1">
      <c r="B33" s="140"/>
      <c r="C33" s="7"/>
      <c r="D33" s="7"/>
    </row>
    <row r="34" spans="1:4" ht="15" customHeight="1">
      <c r="A34" s="43"/>
      <c r="B34" s="140"/>
      <c r="C34" s="7"/>
      <c r="D34" s="7"/>
    </row>
    <row r="35" spans="2:4" ht="15" customHeight="1">
      <c r="B35" s="140"/>
      <c r="C35" s="7"/>
      <c r="D35" s="7"/>
    </row>
    <row r="36" spans="2:4" ht="15" customHeight="1">
      <c r="B36" s="140"/>
      <c r="C36" s="7"/>
      <c r="D36" s="7"/>
    </row>
    <row r="37" spans="1:4" ht="15" customHeight="1">
      <c r="A37" s="43"/>
      <c r="B37" s="140"/>
      <c r="C37" s="7"/>
      <c r="D37" s="7"/>
    </row>
    <row r="38" spans="1:4" ht="15" customHeight="1">
      <c r="A38" s="43"/>
      <c r="B38" s="140"/>
      <c r="C38" s="7"/>
      <c r="D38" s="7"/>
    </row>
    <row r="39" spans="3:4" ht="15" customHeight="1">
      <c r="C39" s="7"/>
      <c r="D39" s="7"/>
    </row>
    <row r="40" spans="3:4" ht="15" customHeight="1">
      <c r="C40" s="7"/>
      <c r="D40" s="7"/>
    </row>
    <row r="41" spans="3:4" ht="15" customHeight="1">
      <c r="C41" s="7"/>
      <c r="D41" s="7"/>
    </row>
    <row r="42" spans="2:4" ht="15" customHeight="1">
      <c r="B42" s="2"/>
      <c r="C42" s="7"/>
      <c r="D42" s="7"/>
    </row>
    <row r="43" spans="2:4" ht="15" customHeight="1">
      <c r="B43" s="2"/>
      <c r="C43" s="7"/>
      <c r="D43" s="7"/>
    </row>
    <row r="44" spans="2:4" ht="15" customHeight="1">
      <c r="B44" s="2"/>
      <c r="C44" s="7"/>
      <c r="D44" s="7"/>
    </row>
    <row r="45" spans="2:4" ht="15" customHeight="1">
      <c r="B45" s="2"/>
      <c r="C45" s="7"/>
      <c r="D45" s="7"/>
    </row>
    <row r="46" spans="2:4" ht="15" customHeight="1">
      <c r="B46" s="2"/>
      <c r="C46" s="7"/>
      <c r="D46" s="7"/>
    </row>
    <row r="47" spans="2:4" ht="15" customHeight="1">
      <c r="B47" s="2"/>
      <c r="C47" s="7"/>
      <c r="D47" s="7"/>
    </row>
    <row r="48" ht="15" customHeight="1">
      <c r="B48" s="2"/>
    </row>
    <row r="49" ht="15" customHeight="1">
      <c r="B49" s="2"/>
    </row>
    <row r="50" ht="15" customHeight="1">
      <c r="B50" s="32"/>
    </row>
    <row r="51" ht="15" customHeight="1">
      <c r="B51" s="32"/>
    </row>
    <row r="52" ht="15" customHeight="1">
      <c r="B52" s="32"/>
    </row>
    <row r="53" ht="15" customHeight="1">
      <c r="B53" s="32"/>
    </row>
    <row r="54" ht="15" customHeight="1">
      <c r="B54" s="32"/>
    </row>
    <row r="55" ht="15" customHeight="1">
      <c r="B55" s="32"/>
    </row>
    <row r="56" ht="15" customHeight="1">
      <c r="B56" s="32"/>
    </row>
    <row r="57" ht="15" customHeight="1">
      <c r="B57" s="32"/>
    </row>
    <row r="58" ht="15" customHeight="1">
      <c r="B58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00390625" style="13" customWidth="1"/>
    <col min="2" max="2" width="17.625" style="13" customWidth="1"/>
    <col min="3" max="3" width="10.125" style="13" customWidth="1"/>
    <col min="4" max="4" width="8.375" style="14" bestFit="1" customWidth="1"/>
    <col min="5" max="5" width="5.625" style="15" customWidth="1"/>
    <col min="6" max="6" width="13.00390625" style="12" customWidth="1"/>
    <col min="7" max="7" width="10.125" style="13" customWidth="1"/>
    <col min="8" max="8" width="8.375" style="14" bestFit="1" customWidth="1"/>
    <col min="9" max="9" width="9.125" style="7" customWidth="1"/>
    <col min="10" max="10" width="7.00390625" style="7" customWidth="1"/>
    <col min="11" max="15" width="9.125" style="7" customWidth="1"/>
    <col min="16" max="16" width="3.00390625" style="7" customWidth="1"/>
    <col min="17" max="16384" width="9.125" style="7" customWidth="1"/>
  </cols>
  <sheetData>
    <row r="1" spans="1:8" ht="15">
      <c r="A1" s="9" t="s">
        <v>45</v>
      </c>
      <c r="B1" s="9"/>
      <c r="C1" s="9"/>
      <c r="D1" s="10"/>
      <c r="E1" s="11" t="s">
        <v>17</v>
      </c>
      <c r="G1" s="9"/>
      <c r="H1" s="10"/>
    </row>
    <row r="2" ht="15">
      <c r="A2" s="13" t="s">
        <v>46</v>
      </c>
    </row>
    <row r="5" spans="2:17" ht="15">
      <c r="B5" s="13" t="s">
        <v>36</v>
      </c>
      <c r="D5" s="16"/>
      <c r="E5" s="17"/>
      <c r="F5" s="16" t="s">
        <v>19</v>
      </c>
      <c r="H5" s="16"/>
      <c r="I5" s="16"/>
      <c r="J5" s="15"/>
      <c r="K5" s="15"/>
      <c r="O5" s="15"/>
      <c r="P5" s="15"/>
      <c r="Q5" s="15"/>
    </row>
    <row r="6" spans="2:17" ht="15">
      <c r="B6" s="14" t="s">
        <v>37</v>
      </c>
      <c r="C6" s="15" t="s">
        <v>38</v>
      </c>
      <c r="D6" s="14" t="s">
        <v>39</v>
      </c>
      <c r="F6" s="14" t="s">
        <v>37</v>
      </c>
      <c r="G6" s="15" t="s">
        <v>38</v>
      </c>
      <c r="H6" s="14" t="s">
        <v>39</v>
      </c>
      <c r="I6" s="14"/>
      <c r="J6" s="15"/>
      <c r="K6" s="15"/>
      <c r="O6" s="15"/>
      <c r="P6" s="15"/>
      <c r="Q6" s="15"/>
    </row>
    <row r="7" spans="1:17" ht="15">
      <c r="A7" s="13" t="s">
        <v>28</v>
      </c>
      <c r="B7" s="18">
        <v>5.3081</v>
      </c>
      <c r="C7" s="18">
        <v>6.6658</v>
      </c>
      <c r="D7" s="18">
        <v>4.2268</v>
      </c>
      <c r="E7" s="19"/>
      <c r="F7" s="18">
        <v>3.953</v>
      </c>
      <c r="G7" s="18">
        <v>4.538</v>
      </c>
      <c r="H7" s="18">
        <v>3.4435</v>
      </c>
      <c r="I7" s="20"/>
      <c r="J7" s="15"/>
      <c r="K7" s="15"/>
      <c r="O7" s="15"/>
      <c r="P7" s="15"/>
      <c r="Q7" s="15"/>
    </row>
    <row r="8" spans="1:18" ht="15">
      <c r="A8" s="3" t="s">
        <v>40</v>
      </c>
      <c r="B8" s="19">
        <v>4.7796</v>
      </c>
      <c r="C8" s="19">
        <v>6.0717</v>
      </c>
      <c r="D8" s="19">
        <v>3.7625</v>
      </c>
      <c r="E8" s="21"/>
      <c r="F8" s="18">
        <v>3.8981</v>
      </c>
      <c r="G8" s="19">
        <v>4.5418</v>
      </c>
      <c r="H8" s="19">
        <v>3.3457</v>
      </c>
      <c r="I8" s="20"/>
      <c r="K8" s="15"/>
      <c r="L8" s="15"/>
      <c r="O8" s="15"/>
      <c r="Q8" s="15"/>
      <c r="R8" s="15"/>
    </row>
    <row r="9" spans="1:18" ht="15">
      <c r="A9" s="13" t="s">
        <v>30</v>
      </c>
      <c r="B9" s="19">
        <v>2.9023</v>
      </c>
      <c r="C9" s="18">
        <v>3.4548</v>
      </c>
      <c r="D9" s="19">
        <v>2.4382</v>
      </c>
      <c r="E9" s="18"/>
      <c r="F9" s="19">
        <v>2.3635</v>
      </c>
      <c r="G9" s="18">
        <v>2.7384</v>
      </c>
      <c r="H9" s="19">
        <v>2.0399</v>
      </c>
      <c r="I9" s="20"/>
      <c r="K9" s="1"/>
      <c r="L9" s="1"/>
      <c r="O9" s="1"/>
      <c r="Q9" s="1"/>
      <c r="R9" s="1"/>
    </row>
    <row r="10" spans="1:18" ht="15">
      <c r="A10" s="3" t="s">
        <v>41</v>
      </c>
      <c r="B10" s="19">
        <v>2.2176</v>
      </c>
      <c r="C10" s="19">
        <v>2.6468</v>
      </c>
      <c r="D10" s="19">
        <v>1.8581</v>
      </c>
      <c r="E10" s="21"/>
      <c r="F10" s="19">
        <v>2.1823</v>
      </c>
      <c r="G10" s="19">
        <v>2.5001</v>
      </c>
      <c r="H10" s="19">
        <v>1.9049</v>
      </c>
      <c r="I10" s="20"/>
      <c r="K10" s="1"/>
      <c r="L10" s="1"/>
      <c r="O10" s="1"/>
      <c r="Q10" s="1"/>
      <c r="R10" s="1"/>
    </row>
    <row r="11" spans="1:18" ht="15">
      <c r="A11" s="3" t="s">
        <v>42</v>
      </c>
      <c r="B11" s="19">
        <v>1.6733</v>
      </c>
      <c r="C11" s="19">
        <v>1.9344</v>
      </c>
      <c r="D11" s="19">
        <v>1.4475</v>
      </c>
      <c r="E11" s="18"/>
      <c r="F11" s="19">
        <v>2.404</v>
      </c>
      <c r="G11" s="19">
        <v>2.8546</v>
      </c>
      <c r="H11" s="19">
        <v>2.0246</v>
      </c>
      <c r="K11" s="1"/>
      <c r="L11" s="1"/>
      <c r="O11" s="1"/>
      <c r="Q11" s="1"/>
      <c r="R11" s="1"/>
    </row>
    <row r="12" spans="1:18" ht="15">
      <c r="A12" s="3" t="s">
        <v>43</v>
      </c>
      <c r="B12" s="19">
        <v>1.5047</v>
      </c>
      <c r="C12" s="18">
        <v>1.7731</v>
      </c>
      <c r="D12" s="19">
        <v>1.2769</v>
      </c>
      <c r="E12" s="18"/>
      <c r="F12" s="19">
        <v>1.4677</v>
      </c>
      <c r="G12" s="18">
        <v>1.6713</v>
      </c>
      <c r="H12" s="19">
        <v>1.289</v>
      </c>
      <c r="K12" s="1"/>
      <c r="L12" s="1"/>
      <c r="O12" s="1"/>
      <c r="Q12" s="1"/>
      <c r="R12" s="1"/>
    </row>
    <row r="13" spans="5:18" ht="15">
      <c r="E13" s="14"/>
      <c r="F13" s="14"/>
      <c r="K13" s="1"/>
      <c r="L13" s="1"/>
      <c r="O13" s="1"/>
      <c r="Q13" s="1"/>
      <c r="R13" s="1"/>
    </row>
    <row r="14" spans="5:6" ht="15">
      <c r="E14" s="14"/>
      <c r="F14" s="14"/>
    </row>
    <row r="15" ht="15">
      <c r="O15" s="1"/>
    </row>
    <row r="16" ht="15">
      <c r="O16" s="1"/>
    </row>
    <row r="17" ht="15">
      <c r="O17" s="1"/>
    </row>
    <row r="18" ht="15">
      <c r="O18" s="1"/>
    </row>
    <row r="19" ht="15">
      <c r="O19" s="1"/>
    </row>
    <row r="20" spans="11:18" ht="15">
      <c r="K20" s="1"/>
      <c r="L20" s="1"/>
      <c r="O20" s="1"/>
      <c r="Q20" s="1"/>
      <c r="R20" s="1"/>
    </row>
    <row r="24" spans="4:8" ht="15">
      <c r="D24" s="22"/>
      <c r="E24" s="22"/>
      <c r="F24" s="4"/>
      <c r="H24" s="22"/>
    </row>
    <row r="25" spans="4:14" ht="15">
      <c r="D25" s="23"/>
      <c r="E25" s="23"/>
      <c r="F25" s="4"/>
      <c r="H25" s="23"/>
      <c r="N25" s="24"/>
    </row>
    <row r="26" spans="4:14" ht="15">
      <c r="D26" s="23"/>
      <c r="E26" s="23"/>
      <c r="F26" s="4"/>
      <c r="H26" s="23"/>
      <c r="N26" s="24"/>
    </row>
    <row r="27" spans="4:14" ht="15">
      <c r="D27" s="23"/>
      <c r="E27" s="23"/>
      <c r="F27" s="4"/>
      <c r="H27" s="23"/>
      <c r="N27" s="24"/>
    </row>
    <row r="28" spans="4:14" ht="15">
      <c r="D28" s="23"/>
      <c r="E28" s="23"/>
      <c r="F28" s="4"/>
      <c r="H28" s="23"/>
      <c r="N28" s="24"/>
    </row>
    <row r="29" spans="4:14" ht="15">
      <c r="D29" s="23"/>
      <c r="E29" s="25"/>
      <c r="F29" s="4"/>
      <c r="H29" s="23"/>
      <c r="N29" s="24"/>
    </row>
    <row r="30" spans="4:14" ht="15">
      <c r="D30" s="23"/>
      <c r="E30" s="25"/>
      <c r="F30" s="4"/>
      <c r="H30" s="23"/>
      <c r="N30" s="24"/>
    </row>
    <row r="31" spans="4:14" ht="15">
      <c r="D31" s="23"/>
      <c r="E31" s="25"/>
      <c r="F31" s="4"/>
      <c r="H31" s="23"/>
      <c r="N31" s="24"/>
    </row>
    <row r="32" spans="4:14" ht="15">
      <c r="D32" s="23"/>
      <c r="E32" s="25"/>
      <c r="F32" s="4"/>
      <c r="H32" s="23"/>
      <c r="N32" s="24"/>
    </row>
    <row r="33" spans="4:14" ht="15">
      <c r="D33" s="23"/>
      <c r="E33" s="25"/>
      <c r="F33" s="4"/>
      <c r="H33" s="23"/>
      <c r="N33" s="24"/>
    </row>
    <row r="34" spans="4:14" ht="15">
      <c r="D34" s="23"/>
      <c r="E34" s="25"/>
      <c r="F34" s="4"/>
      <c r="H34" s="23"/>
      <c r="N34" s="24"/>
    </row>
    <row r="35" spans="4:14" ht="15">
      <c r="D35" s="23"/>
      <c r="E35" s="25"/>
      <c r="F35" s="4"/>
      <c r="H35" s="23"/>
      <c r="N35" s="24"/>
    </row>
    <row r="36" spans="4:14" ht="15">
      <c r="D36" s="23"/>
      <c r="E36" s="25"/>
      <c r="F36" s="4"/>
      <c r="H36" s="23"/>
      <c r="N36" s="24"/>
    </row>
    <row r="37" spans="4:14" ht="15">
      <c r="D37" s="23"/>
      <c r="E37" s="25"/>
      <c r="F37" s="4"/>
      <c r="H37" s="23"/>
      <c r="N37" s="24"/>
    </row>
    <row r="38" spans="4:14" ht="15">
      <c r="D38" s="23"/>
      <c r="E38" s="25"/>
      <c r="F38" s="4"/>
      <c r="H38" s="23"/>
      <c r="N38" s="24"/>
    </row>
    <row r="39" spans="4:14" ht="15">
      <c r="D39" s="23"/>
      <c r="E39" s="25"/>
      <c r="F39" s="4"/>
      <c r="H39" s="23"/>
      <c r="N39" s="24"/>
    </row>
    <row r="40" spans="4:14" ht="15">
      <c r="D40" s="23"/>
      <c r="E40" s="25"/>
      <c r="F40" s="4"/>
      <c r="H40" s="23"/>
      <c r="N40" s="24"/>
    </row>
    <row r="41" spans="4:14" ht="15">
      <c r="D41" s="26"/>
      <c r="E41" s="23"/>
      <c r="F41" s="4"/>
      <c r="H41" s="26"/>
      <c r="N41" s="24"/>
    </row>
    <row r="42" spans="4:14" ht="15">
      <c r="D42" s="26"/>
      <c r="E42" s="23"/>
      <c r="F42" s="4"/>
      <c r="H42" s="26"/>
      <c r="N42" s="24"/>
    </row>
    <row r="43" spans="4:14" ht="15">
      <c r="D43" s="26"/>
      <c r="E43" s="23"/>
      <c r="F43" s="4"/>
      <c r="H43" s="26"/>
      <c r="N43" s="24"/>
    </row>
    <row r="44" spans="4:14" ht="15">
      <c r="D44" s="26"/>
      <c r="E44" s="23"/>
      <c r="F44" s="4"/>
      <c r="H44" s="26"/>
      <c r="N44" s="24"/>
    </row>
    <row r="45" spans="4:8" ht="15">
      <c r="D45" s="26"/>
      <c r="E45" s="23"/>
      <c r="F45" s="4"/>
      <c r="H45" s="26"/>
    </row>
    <row r="46" spans="4:8" ht="15">
      <c r="D46" s="26"/>
      <c r="E46" s="22"/>
      <c r="F46" s="4"/>
      <c r="H46" s="26"/>
    </row>
    <row r="47" spans="4:8" ht="15">
      <c r="D47" s="26"/>
      <c r="E47" s="22"/>
      <c r="F47" s="4"/>
      <c r="H47" s="26"/>
    </row>
    <row r="48" spans="4:8" ht="15">
      <c r="D48" s="26"/>
      <c r="E48" s="22"/>
      <c r="F48" s="4"/>
      <c r="H48" s="26"/>
    </row>
    <row r="49" spans="4:8" ht="15">
      <c r="D49" s="26"/>
      <c r="E49" s="22"/>
      <c r="F49" s="4"/>
      <c r="H49" s="26"/>
    </row>
    <row r="50" spans="4:8" ht="15">
      <c r="D50" s="26"/>
      <c r="E50" s="22"/>
      <c r="F50" s="4"/>
      <c r="H50" s="26"/>
    </row>
    <row r="51" spans="4:8" ht="15">
      <c r="D51" s="26"/>
      <c r="E51" s="22"/>
      <c r="F51" s="4"/>
      <c r="H51" s="26"/>
    </row>
    <row r="52" spans="4:8" ht="15">
      <c r="D52" s="26"/>
      <c r="E52" s="22"/>
      <c r="F52" s="4"/>
      <c r="H52" s="26"/>
    </row>
    <row r="53" spans="4:8" ht="15">
      <c r="D53" s="26"/>
      <c r="E53" s="22"/>
      <c r="F53" s="4"/>
      <c r="H53" s="26"/>
    </row>
    <row r="54" spans="4:8" ht="15">
      <c r="D54" s="26"/>
      <c r="E54" s="22"/>
      <c r="F54" s="4"/>
      <c r="H54" s="26"/>
    </row>
    <row r="55" spans="4:8" ht="15">
      <c r="D55" s="26"/>
      <c r="E55" s="22"/>
      <c r="F55" s="4"/>
      <c r="H55" s="26"/>
    </row>
    <row r="56" spans="4:8" ht="15">
      <c r="D56" s="26"/>
      <c r="E56" s="22"/>
      <c r="F56" s="4"/>
      <c r="H56" s="26"/>
    </row>
    <row r="57" spans="4:8" ht="15">
      <c r="D57" s="26"/>
      <c r="E57" s="22"/>
      <c r="F57" s="4"/>
      <c r="H57" s="26"/>
    </row>
    <row r="58" spans="4:8" ht="15">
      <c r="D58" s="26"/>
      <c r="E58" s="22"/>
      <c r="F58" s="4"/>
      <c r="H58" s="26"/>
    </row>
    <row r="59" spans="4:8" ht="15">
      <c r="D59" s="26"/>
      <c r="E59" s="22"/>
      <c r="F59" s="4"/>
      <c r="H59" s="26"/>
    </row>
    <row r="60" spans="4:8" ht="15">
      <c r="D60" s="26"/>
      <c r="E60" s="22"/>
      <c r="F60" s="4"/>
      <c r="H60" s="26"/>
    </row>
    <row r="61" spans="4:8" ht="15">
      <c r="D61" s="26"/>
      <c r="E61" s="22"/>
      <c r="F61" s="4"/>
      <c r="H61" s="26"/>
    </row>
    <row r="62" spans="4:8" ht="15">
      <c r="D62" s="26"/>
      <c r="E62" s="22"/>
      <c r="F62" s="4"/>
      <c r="H62" s="26"/>
    </row>
    <row r="63" spans="4:8" ht="15">
      <c r="D63" s="26"/>
      <c r="E63" s="22"/>
      <c r="F63" s="4"/>
      <c r="H63" s="26"/>
    </row>
    <row r="64" spans="4:8" ht="15">
      <c r="D64" s="26"/>
      <c r="E64" s="22"/>
      <c r="F64" s="4"/>
      <c r="H64" s="26"/>
    </row>
    <row r="65" spans="4:8" ht="15">
      <c r="D65" s="26"/>
      <c r="E65" s="22"/>
      <c r="F65" s="4"/>
      <c r="H65" s="26"/>
    </row>
    <row r="66" spans="4:8" ht="15">
      <c r="D66" s="26"/>
      <c r="E66" s="22"/>
      <c r="F66" s="4"/>
      <c r="H66" s="26"/>
    </row>
    <row r="67" spans="4:8" ht="15">
      <c r="D67" s="26"/>
      <c r="E67" s="22"/>
      <c r="F67" s="4"/>
      <c r="H67" s="26"/>
    </row>
    <row r="68" spans="4:8" ht="15">
      <c r="D68" s="26"/>
      <c r="E68" s="22"/>
      <c r="F68" s="4"/>
      <c r="H68" s="26"/>
    </row>
    <row r="69" spans="4:8" ht="15">
      <c r="D69" s="26"/>
      <c r="E69" s="22"/>
      <c r="F69" s="4"/>
      <c r="H69" s="26"/>
    </row>
    <row r="70" spans="4:8" ht="15">
      <c r="D70" s="26"/>
      <c r="E70" s="22"/>
      <c r="F70" s="4"/>
      <c r="H70" s="26"/>
    </row>
    <row r="71" spans="4:8" ht="15">
      <c r="D71" s="26"/>
      <c r="E71" s="22"/>
      <c r="F71" s="4"/>
      <c r="H71" s="26"/>
    </row>
    <row r="72" spans="4:8" ht="15">
      <c r="D72" s="26"/>
      <c r="E72" s="22"/>
      <c r="F72" s="4"/>
      <c r="H72" s="26"/>
    </row>
    <row r="73" spans="4:8" ht="15">
      <c r="D73" s="26"/>
      <c r="E73" s="22"/>
      <c r="F73" s="4"/>
      <c r="H73" s="26"/>
    </row>
    <row r="74" spans="4:8" ht="15">
      <c r="D74" s="26"/>
      <c r="E74" s="22"/>
      <c r="F74" s="4"/>
      <c r="H74" s="26"/>
    </row>
    <row r="75" spans="4:8" ht="15">
      <c r="D75" s="26"/>
      <c r="E75" s="22"/>
      <c r="F75" s="4"/>
      <c r="H75" s="26"/>
    </row>
    <row r="76" spans="4:8" ht="15">
      <c r="D76" s="26"/>
      <c r="E76" s="22"/>
      <c r="F76" s="4"/>
      <c r="H76" s="26"/>
    </row>
    <row r="77" spans="4:8" ht="15">
      <c r="D77" s="26"/>
      <c r="E77" s="22"/>
      <c r="F77" s="4"/>
      <c r="H77" s="26"/>
    </row>
    <row r="78" spans="4:8" ht="15">
      <c r="D78" s="26"/>
      <c r="E78" s="22"/>
      <c r="F78" s="4"/>
      <c r="H78" s="26"/>
    </row>
    <row r="79" spans="4:8" ht="15">
      <c r="D79" s="26"/>
      <c r="E79" s="22"/>
      <c r="F79" s="4"/>
      <c r="H79" s="26"/>
    </row>
    <row r="80" spans="4:8" ht="15">
      <c r="D80" s="26"/>
      <c r="E80" s="22"/>
      <c r="F80" s="4"/>
      <c r="H80" s="26"/>
    </row>
    <row r="81" spans="4:8" ht="15">
      <c r="D81" s="26"/>
      <c r="E81" s="22"/>
      <c r="F81" s="4"/>
      <c r="H81" s="26"/>
    </row>
    <row r="82" spans="4:8" ht="15">
      <c r="D82" s="26"/>
      <c r="E82" s="22"/>
      <c r="F82" s="4"/>
      <c r="H82" s="26"/>
    </row>
    <row r="83" spans="4:8" ht="15">
      <c r="D83" s="26"/>
      <c r="E83" s="22"/>
      <c r="F83" s="4"/>
      <c r="H83" s="26"/>
    </row>
    <row r="84" spans="4:8" ht="15">
      <c r="D84" s="26"/>
      <c r="E84" s="22"/>
      <c r="F84" s="4"/>
      <c r="H84" s="26"/>
    </row>
    <row r="85" spans="4:8" ht="15">
      <c r="D85" s="26"/>
      <c r="E85" s="22"/>
      <c r="F85" s="4"/>
      <c r="H85" s="26"/>
    </row>
    <row r="86" spans="4:8" ht="15">
      <c r="D86" s="26"/>
      <c r="E86" s="22"/>
      <c r="F86" s="4"/>
      <c r="H86" s="26"/>
    </row>
    <row r="87" spans="4:8" ht="15">
      <c r="D87" s="26"/>
      <c r="E87" s="22"/>
      <c r="F87" s="4"/>
      <c r="H87" s="26"/>
    </row>
    <row r="88" spans="4:8" ht="15">
      <c r="D88" s="26"/>
      <c r="E88" s="22"/>
      <c r="F88" s="4"/>
      <c r="H88" s="26"/>
    </row>
    <row r="89" spans="4:8" ht="15">
      <c r="D89" s="26"/>
      <c r="E89" s="22"/>
      <c r="F89" s="4"/>
      <c r="H89" s="26"/>
    </row>
    <row r="90" spans="4:8" ht="15">
      <c r="D90" s="26"/>
      <c r="E90" s="22"/>
      <c r="F90" s="4"/>
      <c r="H90" s="26"/>
    </row>
    <row r="91" spans="4:8" ht="15">
      <c r="D91" s="26"/>
      <c r="E91" s="22"/>
      <c r="F91" s="4"/>
      <c r="H91" s="26"/>
    </row>
    <row r="92" spans="4:8" ht="15">
      <c r="D92" s="26"/>
      <c r="E92" s="22"/>
      <c r="F92" s="4"/>
      <c r="H92" s="26"/>
    </row>
    <row r="93" spans="4:8" ht="15">
      <c r="D93" s="26"/>
      <c r="E93" s="22"/>
      <c r="F93" s="4"/>
      <c r="H93" s="26"/>
    </row>
    <row r="94" spans="4:8" ht="15">
      <c r="D94" s="26"/>
      <c r="E94" s="22"/>
      <c r="F94" s="4"/>
      <c r="H94" s="26"/>
    </row>
    <row r="95" spans="4:8" ht="15">
      <c r="D95" s="26"/>
      <c r="E95" s="22"/>
      <c r="F95" s="4"/>
      <c r="H95" s="26"/>
    </row>
    <row r="96" spans="4:8" ht="15">
      <c r="D96" s="26"/>
      <c r="E96" s="22"/>
      <c r="F96" s="4"/>
      <c r="H96" s="26"/>
    </row>
    <row r="97" spans="4:8" ht="15">
      <c r="D97" s="26"/>
      <c r="E97" s="22"/>
      <c r="F97" s="4"/>
      <c r="H97" s="26"/>
    </row>
    <row r="98" spans="4:8" ht="15">
      <c r="D98" s="26"/>
      <c r="E98" s="22"/>
      <c r="F98" s="4"/>
      <c r="H98" s="26"/>
    </row>
    <row r="99" spans="4:8" ht="15">
      <c r="D99" s="26"/>
      <c r="E99" s="22"/>
      <c r="F99" s="4"/>
      <c r="H99" s="26"/>
    </row>
    <row r="100" spans="4:8" ht="15">
      <c r="D100" s="26"/>
      <c r="E100" s="22"/>
      <c r="F100" s="4"/>
      <c r="H100" s="26"/>
    </row>
    <row r="101" spans="4:8" ht="15">
      <c r="D101" s="26"/>
      <c r="E101" s="22"/>
      <c r="F101" s="4"/>
      <c r="H101" s="26"/>
    </row>
    <row r="102" spans="4:8" ht="15">
      <c r="D102" s="26"/>
      <c r="E102" s="22"/>
      <c r="F102" s="4"/>
      <c r="H102" s="26"/>
    </row>
    <row r="103" spans="4:8" ht="15">
      <c r="D103" s="26"/>
      <c r="E103" s="22"/>
      <c r="F103" s="4"/>
      <c r="H103" s="26"/>
    </row>
    <row r="104" spans="4:8" ht="15">
      <c r="D104" s="26"/>
      <c r="E104" s="22"/>
      <c r="F104" s="4"/>
      <c r="H104" s="26"/>
    </row>
    <row r="105" spans="4:8" ht="15">
      <c r="D105" s="26"/>
      <c r="E105" s="22"/>
      <c r="F105" s="4"/>
      <c r="H105" s="26"/>
    </row>
    <row r="106" spans="4:8" ht="15">
      <c r="D106" s="26"/>
      <c r="E106" s="22"/>
      <c r="F106" s="4"/>
      <c r="H106" s="26"/>
    </row>
    <row r="107" spans="4:8" ht="15">
      <c r="D107" s="26"/>
      <c r="E107" s="22"/>
      <c r="F107" s="4"/>
      <c r="H107" s="26"/>
    </row>
    <row r="108" spans="4:8" ht="15">
      <c r="D108" s="26"/>
      <c r="E108" s="22"/>
      <c r="F108" s="4"/>
      <c r="H108" s="26"/>
    </row>
    <row r="109" spans="4:8" ht="15">
      <c r="D109" s="26"/>
      <c r="E109" s="22"/>
      <c r="F109" s="4"/>
      <c r="H109" s="26"/>
    </row>
    <row r="110" spans="4:8" ht="15">
      <c r="D110" s="26"/>
      <c r="E110" s="22"/>
      <c r="F110" s="4"/>
      <c r="H110" s="26"/>
    </row>
    <row r="111" spans="4:8" ht="15">
      <c r="D111" s="26"/>
      <c r="E111" s="22"/>
      <c r="F111" s="4"/>
      <c r="H111" s="26"/>
    </row>
    <row r="112" spans="4:8" ht="15">
      <c r="D112" s="26"/>
      <c r="E112" s="22"/>
      <c r="F112" s="4"/>
      <c r="H112" s="26"/>
    </row>
    <row r="113" spans="4:8" ht="15">
      <c r="D113" s="26"/>
      <c r="E113" s="22"/>
      <c r="F113" s="4"/>
      <c r="H113" s="26"/>
    </row>
    <row r="114" spans="4:8" ht="15">
      <c r="D114" s="26"/>
      <c r="E114" s="22"/>
      <c r="F114" s="4"/>
      <c r="H114" s="26"/>
    </row>
    <row r="115" spans="4:8" ht="15">
      <c r="D115" s="26"/>
      <c r="E115" s="22"/>
      <c r="F115" s="4"/>
      <c r="H115" s="26"/>
    </row>
    <row r="116" spans="4:8" ht="15">
      <c r="D116" s="26"/>
      <c r="E116" s="22"/>
      <c r="F116" s="4"/>
      <c r="H116" s="26"/>
    </row>
    <row r="117" spans="4:8" ht="15">
      <c r="D117" s="26"/>
      <c r="E117" s="22"/>
      <c r="F117" s="4"/>
      <c r="H117" s="26"/>
    </row>
    <row r="118" spans="4:8" ht="15">
      <c r="D118" s="26"/>
      <c r="E118" s="22"/>
      <c r="F118" s="4"/>
      <c r="H118" s="26"/>
    </row>
    <row r="119" spans="4:8" ht="15">
      <c r="D119" s="26"/>
      <c r="E119" s="22"/>
      <c r="F119" s="4"/>
      <c r="H119" s="26"/>
    </row>
    <row r="120" spans="4:8" ht="15">
      <c r="D120" s="26"/>
      <c r="E120" s="22"/>
      <c r="F120" s="4"/>
      <c r="H120" s="26"/>
    </row>
    <row r="121" spans="4:8" ht="15">
      <c r="D121" s="26"/>
      <c r="E121" s="22"/>
      <c r="F121" s="4"/>
      <c r="H121" s="26"/>
    </row>
    <row r="122" spans="4:8" ht="15">
      <c r="D122" s="26"/>
      <c r="E122" s="22"/>
      <c r="F122" s="4"/>
      <c r="H122" s="26"/>
    </row>
    <row r="123" spans="4:8" ht="15">
      <c r="D123" s="26"/>
      <c r="E123" s="22"/>
      <c r="F123" s="4"/>
      <c r="H123" s="26"/>
    </row>
    <row r="124" spans="4:8" ht="15">
      <c r="D124" s="26"/>
      <c r="E124" s="22"/>
      <c r="F124" s="4"/>
      <c r="H124" s="26"/>
    </row>
    <row r="125" spans="4:8" ht="15">
      <c r="D125" s="26"/>
      <c r="E125" s="22"/>
      <c r="F125" s="4"/>
      <c r="H125" s="26"/>
    </row>
    <row r="126" spans="4:8" ht="15">
      <c r="D126" s="26"/>
      <c r="E126" s="22"/>
      <c r="F126" s="4"/>
      <c r="H126" s="26"/>
    </row>
    <row r="127" spans="4:8" ht="15">
      <c r="D127" s="26"/>
      <c r="E127" s="22"/>
      <c r="F127" s="4"/>
      <c r="H127" s="26"/>
    </row>
    <row r="128" spans="4:8" ht="15">
      <c r="D128" s="26"/>
      <c r="E128" s="22"/>
      <c r="F128" s="4"/>
      <c r="H128" s="26"/>
    </row>
    <row r="129" spans="4:8" ht="15">
      <c r="D129" s="26"/>
      <c r="E129" s="22"/>
      <c r="F129" s="4"/>
      <c r="H129" s="26"/>
    </row>
    <row r="130" spans="4:8" ht="15">
      <c r="D130" s="26"/>
      <c r="E130" s="22"/>
      <c r="F130" s="4"/>
      <c r="H130" s="26"/>
    </row>
    <row r="131" spans="4:8" ht="15">
      <c r="D131" s="26"/>
      <c r="E131" s="22"/>
      <c r="F131" s="4"/>
      <c r="H131" s="26"/>
    </row>
    <row r="132" spans="4:8" ht="15">
      <c r="D132" s="26"/>
      <c r="E132" s="22"/>
      <c r="F132" s="4"/>
      <c r="H132" s="26"/>
    </row>
    <row r="133" spans="4:8" ht="15">
      <c r="D133" s="26"/>
      <c r="E133" s="22"/>
      <c r="F133" s="4"/>
      <c r="H133" s="26"/>
    </row>
    <row r="134" spans="4:8" ht="15">
      <c r="D134" s="26"/>
      <c r="E134" s="22"/>
      <c r="F134" s="4"/>
      <c r="H134" s="26"/>
    </row>
    <row r="135" spans="4:8" ht="15">
      <c r="D135" s="26"/>
      <c r="E135" s="22"/>
      <c r="F135" s="4"/>
      <c r="H135" s="26"/>
    </row>
    <row r="136" spans="4:8" ht="15">
      <c r="D136" s="26"/>
      <c r="E136" s="22"/>
      <c r="F136" s="4"/>
      <c r="H136" s="26"/>
    </row>
    <row r="137" spans="4:8" ht="15">
      <c r="D137" s="26"/>
      <c r="E137" s="22"/>
      <c r="F137" s="4"/>
      <c r="H137" s="26"/>
    </row>
    <row r="138" spans="4:8" ht="15">
      <c r="D138" s="26"/>
      <c r="E138" s="22"/>
      <c r="F138" s="4"/>
      <c r="H138" s="26"/>
    </row>
    <row r="139" spans="4:8" ht="15">
      <c r="D139" s="26"/>
      <c r="E139" s="22"/>
      <c r="F139" s="4"/>
      <c r="H139" s="26"/>
    </row>
    <row r="140" spans="4:8" ht="15">
      <c r="D140" s="26"/>
      <c r="E140" s="22"/>
      <c r="F140" s="4"/>
      <c r="H140" s="26"/>
    </row>
    <row r="141" spans="4:8" ht="15">
      <c r="D141" s="26"/>
      <c r="E141" s="22"/>
      <c r="F141" s="4"/>
      <c r="H141" s="26"/>
    </row>
    <row r="142" spans="4:8" ht="15">
      <c r="D142" s="26"/>
      <c r="E142" s="22"/>
      <c r="F142" s="4"/>
      <c r="H142" s="26"/>
    </row>
    <row r="143" spans="4:8" ht="15">
      <c r="D143" s="26"/>
      <c r="E143" s="22"/>
      <c r="F143" s="4"/>
      <c r="H143" s="26"/>
    </row>
    <row r="144" spans="4:8" ht="15">
      <c r="D144" s="26"/>
      <c r="E144" s="22"/>
      <c r="F144" s="4"/>
      <c r="H144" s="26"/>
    </row>
    <row r="145" spans="4:8" ht="15">
      <c r="D145" s="26"/>
      <c r="E145" s="22"/>
      <c r="F145" s="4"/>
      <c r="H145" s="26"/>
    </row>
    <row r="146" spans="4:8" ht="15">
      <c r="D146" s="26"/>
      <c r="E146" s="22"/>
      <c r="F146" s="4"/>
      <c r="H146" s="26"/>
    </row>
    <row r="147" spans="4:8" ht="15">
      <c r="D147" s="26"/>
      <c r="E147" s="22"/>
      <c r="F147" s="4"/>
      <c r="H147" s="26"/>
    </row>
    <row r="148" spans="4:8" ht="15">
      <c r="D148" s="26"/>
      <c r="E148" s="22"/>
      <c r="F148" s="4"/>
      <c r="H148" s="26"/>
    </row>
    <row r="149" spans="4:8" ht="15">
      <c r="D149" s="26"/>
      <c r="E149" s="22"/>
      <c r="F149" s="4"/>
      <c r="H149" s="26"/>
    </row>
    <row r="150" spans="4:8" ht="15">
      <c r="D150" s="26"/>
      <c r="E150" s="22"/>
      <c r="F150" s="4"/>
      <c r="H150" s="26"/>
    </row>
    <row r="151" spans="4:8" ht="15">
      <c r="D151" s="26"/>
      <c r="E151" s="22"/>
      <c r="F151" s="4"/>
      <c r="H151" s="26"/>
    </row>
    <row r="152" spans="4:8" ht="15">
      <c r="D152" s="26"/>
      <c r="E152" s="22"/>
      <c r="F152" s="4"/>
      <c r="H152" s="26"/>
    </row>
    <row r="153" spans="4:8" ht="15">
      <c r="D153" s="26"/>
      <c r="E153" s="22"/>
      <c r="F153" s="4"/>
      <c r="H153" s="26"/>
    </row>
    <row r="154" ht="15">
      <c r="F154" s="4"/>
    </row>
    <row r="155" ht="15">
      <c r="F155" s="4"/>
    </row>
    <row r="156" ht="15">
      <c r="F156" s="4"/>
    </row>
    <row r="157" ht="15">
      <c r="F157" s="4"/>
    </row>
    <row r="158" ht="15">
      <c r="F158" s="4"/>
    </row>
    <row r="159" ht="15">
      <c r="F159" s="4"/>
    </row>
    <row r="160" ht="15">
      <c r="F160" s="4"/>
    </row>
    <row r="161" ht="15">
      <c r="F161" s="4"/>
    </row>
    <row r="162" ht="15">
      <c r="F162" s="4"/>
    </row>
    <row r="163" ht="15">
      <c r="F163" s="4"/>
    </row>
    <row r="164" ht="15">
      <c r="F164" s="4"/>
    </row>
    <row r="165" ht="15">
      <c r="F165" s="4"/>
    </row>
    <row r="166" ht="15">
      <c r="F166" s="4"/>
    </row>
    <row r="167" ht="15">
      <c r="F167" s="4"/>
    </row>
    <row r="168" ht="15">
      <c r="F168" s="4"/>
    </row>
    <row r="169" ht="15">
      <c r="F169" s="4"/>
    </row>
    <row r="170" ht="15">
      <c r="F170" s="4"/>
    </row>
    <row r="171" ht="15">
      <c r="F171" s="4"/>
    </row>
    <row r="172" ht="15">
      <c r="F172" s="4"/>
    </row>
    <row r="173" ht="15">
      <c r="F173" s="4"/>
    </row>
    <row r="174" ht="15">
      <c r="F174" s="4"/>
    </row>
    <row r="175" ht="15">
      <c r="F175" s="4"/>
    </row>
    <row r="176" ht="15">
      <c r="F176" s="4"/>
    </row>
    <row r="177" ht="15">
      <c r="F177" s="4"/>
    </row>
    <row r="178" ht="15">
      <c r="F178" s="4"/>
    </row>
    <row r="179" ht="15">
      <c r="F179" s="4"/>
    </row>
    <row r="180" ht="15">
      <c r="F180" s="4"/>
    </row>
    <row r="181" ht="15">
      <c r="F181" s="4"/>
    </row>
    <row r="182" ht="15">
      <c r="F182" s="4"/>
    </row>
    <row r="183" ht="15">
      <c r="F183" s="4"/>
    </row>
    <row r="184" spans="1:6" ht="15">
      <c r="A184" s="13" t="s">
        <v>44</v>
      </c>
      <c r="F184" s="4"/>
    </row>
    <row r="185" spans="1:6" ht="15">
      <c r="A185" s="13" t="s">
        <v>44</v>
      </c>
      <c r="F185" s="4"/>
    </row>
    <row r="186" spans="1:6" ht="15">
      <c r="A186" s="13" t="s">
        <v>44</v>
      </c>
      <c r="F186" s="4"/>
    </row>
    <row r="187" spans="1:6" ht="15">
      <c r="A187" s="13" t="s">
        <v>44</v>
      </c>
      <c r="F187" s="4"/>
    </row>
    <row r="188" spans="1:6" ht="15">
      <c r="A188" s="13" t="s">
        <v>44</v>
      </c>
      <c r="F188" s="4"/>
    </row>
    <row r="189" spans="1:6" ht="15">
      <c r="A189" s="13" t="s">
        <v>44</v>
      </c>
      <c r="F189" s="4"/>
    </row>
    <row r="190" spans="1:6" ht="15">
      <c r="A190" s="13" t="s">
        <v>44</v>
      </c>
      <c r="F190" s="4"/>
    </row>
    <row r="191" spans="1:6" ht="15">
      <c r="A191" s="13" t="s">
        <v>44</v>
      </c>
      <c r="F191" s="4"/>
    </row>
    <row r="192" spans="1:6" ht="15">
      <c r="A192" s="13" t="s">
        <v>44</v>
      </c>
      <c r="F192" s="4"/>
    </row>
    <row r="193" spans="1:6" ht="15">
      <c r="A193" s="13" t="s">
        <v>44</v>
      </c>
      <c r="F193" s="4"/>
    </row>
    <row r="194" spans="1:6" ht="15">
      <c r="A194" s="13" t="s">
        <v>44</v>
      </c>
      <c r="F194" s="4"/>
    </row>
    <row r="195" spans="1:6" ht="15">
      <c r="A195" s="13" t="s">
        <v>44</v>
      </c>
      <c r="F195" s="4"/>
    </row>
    <row r="196" spans="1:6" ht="15">
      <c r="A196" s="13" t="s">
        <v>44</v>
      </c>
      <c r="F196" s="4"/>
    </row>
    <row r="197" spans="1:6" ht="15">
      <c r="A197" s="13" t="s">
        <v>44</v>
      </c>
      <c r="F197" s="4"/>
    </row>
    <row r="198" spans="1:6" ht="15">
      <c r="A198" s="13" t="s">
        <v>44</v>
      </c>
      <c r="F198" s="4"/>
    </row>
    <row r="199" spans="1:6" ht="15">
      <c r="A199" s="13" t="s">
        <v>44</v>
      </c>
      <c r="F199" s="4"/>
    </row>
    <row r="200" spans="1:6" ht="15">
      <c r="A200" s="13" t="s">
        <v>44</v>
      </c>
      <c r="F200" s="4"/>
    </row>
    <row r="201" spans="1:6" ht="15">
      <c r="A201" s="13" t="s">
        <v>44</v>
      </c>
      <c r="F201" s="4"/>
    </row>
    <row r="202" spans="1:6" ht="15">
      <c r="A202" s="13" t="s">
        <v>44</v>
      </c>
      <c r="F202" s="4"/>
    </row>
    <row r="203" spans="1:6" ht="15">
      <c r="A203" s="13" t="s">
        <v>44</v>
      </c>
      <c r="F203" s="4"/>
    </row>
    <row r="204" spans="1:6" ht="15">
      <c r="A204" s="13" t="s">
        <v>44</v>
      </c>
      <c r="F204" s="4"/>
    </row>
    <row r="205" spans="1:6" ht="15">
      <c r="A205" s="13" t="s">
        <v>44</v>
      </c>
      <c r="F205" s="4"/>
    </row>
    <row r="206" spans="1:6" ht="15">
      <c r="A206" s="13" t="s">
        <v>44</v>
      </c>
      <c r="F206" s="4"/>
    </row>
    <row r="207" spans="1:6" ht="15">
      <c r="A207" s="13" t="s">
        <v>44</v>
      </c>
      <c r="F207" s="4"/>
    </row>
    <row r="208" spans="1:6" ht="15">
      <c r="A208" s="13" t="s">
        <v>44</v>
      </c>
      <c r="F208" s="4"/>
    </row>
    <row r="209" spans="1:6" ht="15">
      <c r="A209" s="13" t="s">
        <v>44</v>
      </c>
      <c r="F209" s="4"/>
    </row>
    <row r="210" spans="1:6" ht="15">
      <c r="A210" s="13" t="s">
        <v>44</v>
      </c>
      <c r="F210" s="4"/>
    </row>
    <row r="211" spans="1:6" ht="15">
      <c r="A211" s="13" t="s">
        <v>44</v>
      </c>
      <c r="F211" s="4"/>
    </row>
    <row r="212" spans="1:6" ht="15">
      <c r="A212" s="13" t="s">
        <v>44</v>
      </c>
      <c r="F212" s="4"/>
    </row>
    <row r="213" spans="1:6" ht="15">
      <c r="A213" s="13" t="s">
        <v>44</v>
      </c>
      <c r="F213" s="4"/>
    </row>
    <row r="214" spans="1:6" ht="15">
      <c r="A214" s="13" t="s">
        <v>44</v>
      </c>
      <c r="F214" s="4"/>
    </row>
    <row r="215" spans="1:6" ht="15">
      <c r="A215" s="13" t="s">
        <v>44</v>
      </c>
      <c r="F215" s="4"/>
    </row>
    <row r="216" spans="1:6" ht="15">
      <c r="A216" s="13" t="s">
        <v>44</v>
      </c>
      <c r="F216" s="4"/>
    </row>
    <row r="217" spans="1:6" ht="15">
      <c r="A217" s="13" t="s">
        <v>44</v>
      </c>
      <c r="F217" s="4"/>
    </row>
    <row r="218" spans="1:6" ht="15">
      <c r="A218" s="13" t="s">
        <v>44</v>
      </c>
      <c r="F218" s="4"/>
    </row>
    <row r="219" spans="1:6" ht="15">
      <c r="A219" s="13" t="s">
        <v>44</v>
      </c>
      <c r="F219" s="4"/>
    </row>
    <row r="220" spans="1:6" ht="15">
      <c r="A220" s="13" t="s">
        <v>44</v>
      </c>
      <c r="F220" s="4"/>
    </row>
    <row r="221" spans="1:6" ht="15">
      <c r="A221" s="13" t="s">
        <v>44</v>
      </c>
      <c r="F221" s="4"/>
    </row>
    <row r="222" spans="1:6" ht="15">
      <c r="A222" s="13" t="s">
        <v>44</v>
      </c>
      <c r="F222" s="4"/>
    </row>
    <row r="223" spans="1:6" ht="15">
      <c r="A223" s="13" t="s">
        <v>44</v>
      </c>
      <c r="F223" s="4"/>
    </row>
    <row r="224" spans="1:6" ht="15">
      <c r="A224" s="13" t="s">
        <v>44</v>
      </c>
      <c r="F224" s="4"/>
    </row>
    <row r="225" spans="1:6" ht="15">
      <c r="A225" s="13" t="s">
        <v>44</v>
      </c>
      <c r="F225" s="4"/>
    </row>
    <row r="226" spans="1:6" ht="15">
      <c r="A226" s="13" t="s">
        <v>44</v>
      </c>
      <c r="F226" s="4"/>
    </row>
    <row r="227" spans="1:6" ht="15">
      <c r="A227" s="13" t="s">
        <v>44</v>
      </c>
      <c r="F227" s="4"/>
    </row>
    <row r="228" spans="1:6" ht="15">
      <c r="A228" s="13" t="s">
        <v>44</v>
      </c>
      <c r="F228" s="4"/>
    </row>
    <row r="229" spans="1:6" ht="15">
      <c r="A229" s="13" t="s">
        <v>44</v>
      </c>
      <c r="F229" s="4"/>
    </row>
    <row r="230" spans="1:6" ht="15">
      <c r="A230" s="13" t="s">
        <v>44</v>
      </c>
      <c r="F230" s="4"/>
    </row>
    <row r="231" spans="1:6" ht="15">
      <c r="A231" s="13" t="s">
        <v>44</v>
      </c>
      <c r="F231" s="4"/>
    </row>
    <row r="232" spans="1:6" ht="15">
      <c r="A232" s="13" t="s">
        <v>44</v>
      </c>
      <c r="F232" s="4"/>
    </row>
    <row r="233" spans="1:6" ht="15">
      <c r="A233" s="13" t="s">
        <v>44</v>
      </c>
      <c r="F233" s="4"/>
    </row>
    <row r="234" spans="1:6" ht="15">
      <c r="A234" s="13" t="s">
        <v>44</v>
      </c>
      <c r="F234" s="4"/>
    </row>
    <row r="235" spans="1:6" ht="15">
      <c r="A235" s="13" t="s">
        <v>44</v>
      </c>
      <c r="F235" s="4"/>
    </row>
    <row r="236" spans="1:6" ht="15">
      <c r="A236" s="13" t="s">
        <v>44</v>
      </c>
      <c r="F236" s="4"/>
    </row>
    <row r="237" spans="1:6" ht="15">
      <c r="A237" s="13" t="s">
        <v>44</v>
      </c>
      <c r="F237" s="4"/>
    </row>
    <row r="238" spans="1:6" ht="15">
      <c r="A238" s="13" t="s">
        <v>44</v>
      </c>
      <c r="F238" s="4"/>
    </row>
    <row r="239" spans="1:6" ht="15">
      <c r="A239" s="13" t="s">
        <v>44</v>
      </c>
      <c r="F239" s="4"/>
    </row>
    <row r="240" spans="1:6" ht="15">
      <c r="A240" s="13" t="s">
        <v>44</v>
      </c>
      <c r="F240" s="4"/>
    </row>
    <row r="241" spans="1:6" ht="15">
      <c r="A241" s="13" t="s">
        <v>44</v>
      </c>
      <c r="F241" s="4"/>
    </row>
    <row r="242" spans="1:6" ht="15">
      <c r="A242" s="13" t="s">
        <v>44</v>
      </c>
      <c r="F242" s="4"/>
    </row>
    <row r="243" spans="1:6" ht="15">
      <c r="A243" s="13" t="s">
        <v>44</v>
      </c>
      <c r="F243" s="4"/>
    </row>
    <row r="244" spans="1:6" ht="15">
      <c r="A244" s="13" t="s">
        <v>44</v>
      </c>
      <c r="F244" s="4"/>
    </row>
    <row r="245" spans="1:6" ht="15">
      <c r="A245" s="13" t="s">
        <v>44</v>
      </c>
      <c r="F245" s="4"/>
    </row>
    <row r="246" spans="1:6" ht="15">
      <c r="A246" s="13" t="s">
        <v>44</v>
      </c>
      <c r="F246" s="4"/>
    </row>
    <row r="247" spans="1:6" ht="15">
      <c r="A247" s="13" t="s">
        <v>44</v>
      </c>
      <c r="F247" s="4"/>
    </row>
    <row r="248" spans="1:6" ht="15">
      <c r="A248" s="13" t="s">
        <v>44</v>
      </c>
      <c r="F248" s="4"/>
    </row>
    <row r="249" spans="1:6" ht="15">
      <c r="A249" s="13" t="s">
        <v>44</v>
      </c>
      <c r="F249" s="4"/>
    </row>
    <row r="250" spans="1:6" ht="15">
      <c r="A250" s="13" t="s">
        <v>44</v>
      </c>
      <c r="F250" s="4"/>
    </row>
    <row r="251" spans="1:6" ht="15">
      <c r="A251" s="13" t="s">
        <v>44</v>
      </c>
      <c r="F251" s="4"/>
    </row>
    <row r="252" spans="1:6" ht="15">
      <c r="A252" s="13" t="s">
        <v>44</v>
      </c>
      <c r="F252" s="4"/>
    </row>
    <row r="253" spans="1:6" ht="15">
      <c r="A253" s="13" t="s">
        <v>44</v>
      </c>
      <c r="F253" s="4"/>
    </row>
    <row r="254" spans="1:6" ht="15">
      <c r="A254" s="13" t="s">
        <v>44</v>
      </c>
      <c r="F254" s="4"/>
    </row>
    <row r="255" spans="1:6" ht="15">
      <c r="A255" s="13" t="s">
        <v>44</v>
      </c>
      <c r="F255" s="4"/>
    </row>
    <row r="256" spans="1:6" ht="15">
      <c r="A256" s="13" t="s">
        <v>44</v>
      </c>
      <c r="F256" s="4"/>
    </row>
    <row r="257" spans="1:6" ht="15">
      <c r="A257" s="13" t="s">
        <v>44</v>
      </c>
      <c r="F257" s="4"/>
    </row>
    <row r="258" spans="1:6" ht="15">
      <c r="A258" s="13" t="s">
        <v>44</v>
      </c>
      <c r="F258" s="4"/>
    </row>
    <row r="259" spans="1:6" ht="15">
      <c r="A259" s="13" t="s">
        <v>44</v>
      </c>
      <c r="F259" s="4"/>
    </row>
    <row r="260" spans="1:6" ht="15">
      <c r="A260" s="13" t="s">
        <v>44</v>
      </c>
      <c r="F260" s="4"/>
    </row>
    <row r="261" spans="1:6" ht="15">
      <c r="A261" s="13" t="s">
        <v>44</v>
      </c>
      <c r="F261" s="4"/>
    </row>
    <row r="262" spans="1:6" ht="15">
      <c r="A262" s="13" t="s">
        <v>44</v>
      </c>
      <c r="F262" s="4"/>
    </row>
    <row r="263" spans="1:6" ht="15">
      <c r="A263" s="13" t="s">
        <v>44</v>
      </c>
      <c r="F263" s="4"/>
    </row>
    <row r="264" spans="1:6" ht="15">
      <c r="A264" s="13" t="s">
        <v>44</v>
      </c>
      <c r="F264" s="4"/>
    </row>
    <row r="265" spans="1:6" ht="15">
      <c r="A265" s="13" t="s">
        <v>44</v>
      </c>
      <c r="F265" s="4"/>
    </row>
    <row r="266" spans="1:6" ht="15">
      <c r="A266" s="13" t="s">
        <v>44</v>
      </c>
      <c r="F266" s="4"/>
    </row>
    <row r="267" spans="1:6" ht="15">
      <c r="A267" s="13" t="s">
        <v>44</v>
      </c>
      <c r="F267" s="4"/>
    </row>
    <row r="268" spans="1:6" ht="15">
      <c r="A268" s="13" t="s">
        <v>44</v>
      </c>
      <c r="F268" s="4"/>
    </row>
    <row r="269" spans="1:6" ht="15">
      <c r="A269" s="13" t="s">
        <v>44</v>
      </c>
      <c r="F269" s="4"/>
    </row>
    <row r="270" spans="1:6" ht="15">
      <c r="A270" s="13" t="s">
        <v>44</v>
      </c>
      <c r="F270" s="4"/>
    </row>
    <row r="271" spans="1:6" ht="15">
      <c r="A271" s="13" t="s">
        <v>44</v>
      </c>
      <c r="F271" s="4"/>
    </row>
    <row r="272" spans="1:6" ht="15">
      <c r="A272" s="13" t="s">
        <v>44</v>
      </c>
      <c r="F272" s="4"/>
    </row>
    <row r="273" spans="1:6" ht="15">
      <c r="A273" s="13" t="s">
        <v>44</v>
      </c>
      <c r="F273" s="4"/>
    </row>
    <row r="274" spans="1:6" ht="15">
      <c r="A274" s="13" t="s">
        <v>44</v>
      </c>
      <c r="F274" s="4"/>
    </row>
    <row r="275" spans="1:6" ht="15">
      <c r="A275" s="13" t="s">
        <v>44</v>
      </c>
      <c r="F275" s="4"/>
    </row>
    <row r="276" spans="1:6" ht="15">
      <c r="A276" s="13" t="s">
        <v>44</v>
      </c>
      <c r="F276" s="4"/>
    </row>
    <row r="277" spans="1:6" ht="15">
      <c r="A277" s="13" t="s">
        <v>44</v>
      </c>
      <c r="F277" s="4"/>
    </row>
    <row r="278" spans="1:6" ht="15">
      <c r="A278" s="13" t="s">
        <v>44</v>
      </c>
      <c r="F278" s="4"/>
    </row>
    <row r="279" spans="1:6" ht="15">
      <c r="A279" s="13" t="s">
        <v>44</v>
      </c>
      <c r="F279" s="4"/>
    </row>
    <row r="280" spans="1:6" ht="15">
      <c r="A280" s="13" t="s">
        <v>44</v>
      </c>
      <c r="F280" s="4"/>
    </row>
    <row r="281" spans="1:6" ht="15">
      <c r="A281" s="13" t="s">
        <v>44</v>
      </c>
      <c r="F281" s="4"/>
    </row>
    <row r="282" spans="1:6" ht="15">
      <c r="A282" s="13" t="s">
        <v>44</v>
      </c>
      <c r="F282" s="4"/>
    </row>
    <row r="283" spans="1:6" ht="15">
      <c r="A283" s="13" t="s">
        <v>44</v>
      </c>
      <c r="F283" s="4"/>
    </row>
    <row r="284" spans="1:6" ht="15">
      <c r="A284" s="13" t="s">
        <v>44</v>
      </c>
      <c r="F284" s="4"/>
    </row>
    <row r="285" ht="15">
      <c r="A285" s="13" t="s">
        <v>44</v>
      </c>
    </row>
    <row r="286" ht="15">
      <c r="A286" s="13" t="s">
        <v>44</v>
      </c>
    </row>
    <row r="287" ht="15">
      <c r="A287" s="13" t="s">
        <v>44</v>
      </c>
    </row>
    <row r="288" ht="15">
      <c r="A288" s="13" t="s">
        <v>44</v>
      </c>
    </row>
    <row r="289" ht="15">
      <c r="A289" s="13" t="s">
        <v>44</v>
      </c>
    </row>
    <row r="290" ht="15">
      <c r="A290" s="13" t="s">
        <v>44</v>
      </c>
    </row>
    <row r="291" ht="15">
      <c r="A291" s="13" t="s">
        <v>44</v>
      </c>
    </row>
    <row r="292" ht="15">
      <c r="A292" s="13" t="s">
        <v>44</v>
      </c>
    </row>
    <row r="293" ht="15">
      <c r="A293" s="13" t="s">
        <v>44</v>
      </c>
    </row>
    <row r="294" ht="15">
      <c r="A294" s="13" t="s">
        <v>44</v>
      </c>
    </row>
    <row r="295" ht="15">
      <c r="A295" s="13" t="s">
        <v>44</v>
      </c>
    </row>
    <row r="296" ht="15">
      <c r="A296" s="13" t="s">
        <v>44</v>
      </c>
    </row>
    <row r="297" ht="15">
      <c r="A297" s="13" t="s">
        <v>44</v>
      </c>
    </row>
    <row r="298" ht="15">
      <c r="A298" s="13" t="s">
        <v>44</v>
      </c>
    </row>
    <row r="299" ht="15">
      <c r="A299" s="13" t="s">
        <v>44</v>
      </c>
    </row>
    <row r="300" ht="15">
      <c r="A300" s="13" t="s">
        <v>44</v>
      </c>
    </row>
    <row r="301" ht="15">
      <c r="A301" s="13" t="s">
        <v>44</v>
      </c>
    </row>
    <row r="302" ht="15">
      <c r="A302" s="13" t="s">
        <v>44</v>
      </c>
    </row>
    <row r="303" ht="15">
      <c r="A303" s="13" t="s">
        <v>44</v>
      </c>
    </row>
    <row r="304" ht="15">
      <c r="A304" s="13" t="s">
        <v>44</v>
      </c>
    </row>
    <row r="305" ht="15">
      <c r="A305" s="13" t="s">
        <v>44</v>
      </c>
    </row>
    <row r="306" ht="15">
      <c r="A306" s="13" t="s">
        <v>44</v>
      </c>
    </row>
    <row r="307" ht="15">
      <c r="A307" s="13" t="s">
        <v>44</v>
      </c>
    </row>
    <row r="308" ht="15">
      <c r="A308" s="13" t="s">
        <v>44</v>
      </c>
    </row>
    <row r="309" ht="15">
      <c r="A309" s="13" t="s">
        <v>44</v>
      </c>
    </row>
    <row r="310" ht="15">
      <c r="A310" s="13" t="s">
        <v>44</v>
      </c>
    </row>
    <row r="311" ht="15">
      <c r="A311" s="13" t="s">
        <v>44</v>
      </c>
    </row>
    <row r="312" ht="15">
      <c r="A312" s="13" t="s">
        <v>44</v>
      </c>
    </row>
    <row r="313" ht="15">
      <c r="A313" s="13" t="s">
        <v>44</v>
      </c>
    </row>
    <row r="314" ht="15">
      <c r="A314" s="13" t="s">
        <v>44</v>
      </c>
    </row>
    <row r="315" ht="15">
      <c r="A315" s="13" t="s">
        <v>44</v>
      </c>
    </row>
    <row r="316" ht="15">
      <c r="A316" s="13" t="s">
        <v>44</v>
      </c>
    </row>
    <row r="317" ht="15">
      <c r="A317" s="13" t="s">
        <v>44</v>
      </c>
    </row>
    <row r="318" ht="15">
      <c r="A318" s="13" t="s">
        <v>44</v>
      </c>
    </row>
    <row r="319" ht="15">
      <c r="A319" s="13" t="s">
        <v>44</v>
      </c>
    </row>
    <row r="320" ht="15">
      <c r="A320" s="13" t="s">
        <v>44</v>
      </c>
    </row>
    <row r="321" ht="15">
      <c r="A321" s="13" t="s">
        <v>44</v>
      </c>
    </row>
    <row r="322" ht="15">
      <c r="A322" s="13" t="s">
        <v>44</v>
      </c>
    </row>
    <row r="323" ht="15">
      <c r="A323" s="13" t="s">
        <v>44</v>
      </c>
    </row>
    <row r="324" ht="15">
      <c r="A324" s="13" t="s">
        <v>44</v>
      </c>
    </row>
    <row r="325" ht="15">
      <c r="A325" s="13" t="s">
        <v>44</v>
      </c>
    </row>
    <row r="326" ht="15">
      <c r="A326" s="13" t="s">
        <v>44</v>
      </c>
    </row>
    <row r="327" ht="15">
      <c r="A327" s="13" t="s">
        <v>44</v>
      </c>
    </row>
    <row r="328" ht="15">
      <c r="A328" s="13" t="s">
        <v>44</v>
      </c>
    </row>
    <row r="329" ht="15">
      <c r="A329" s="13" t="s">
        <v>44</v>
      </c>
    </row>
    <row r="330" ht="15">
      <c r="A330" s="13" t="s">
        <v>44</v>
      </c>
    </row>
    <row r="331" ht="15">
      <c r="A331" s="13" t="s">
        <v>44</v>
      </c>
    </row>
    <row r="332" ht="15">
      <c r="A332" s="13" t="s">
        <v>44</v>
      </c>
    </row>
    <row r="333" ht="15">
      <c r="A333" s="13" t="s">
        <v>44</v>
      </c>
    </row>
    <row r="334" ht="15">
      <c r="A334" s="13" t="s">
        <v>44</v>
      </c>
    </row>
    <row r="335" ht="15">
      <c r="A335" s="13" t="s">
        <v>44</v>
      </c>
    </row>
    <row r="336" ht="15">
      <c r="A336" s="13" t="s">
        <v>44</v>
      </c>
    </row>
    <row r="337" ht="15">
      <c r="A337" s="13" t="s">
        <v>44</v>
      </c>
    </row>
    <row r="338" ht="15">
      <c r="A338" s="13" t="s">
        <v>44</v>
      </c>
    </row>
    <row r="339" ht="15">
      <c r="A339" s="13" t="s">
        <v>44</v>
      </c>
    </row>
    <row r="340" ht="15">
      <c r="A340" s="13" t="s">
        <v>44</v>
      </c>
    </row>
    <row r="341" ht="15">
      <c r="A341" s="13" t="s">
        <v>44</v>
      </c>
    </row>
    <row r="342" ht="15">
      <c r="A342" s="13" t="s">
        <v>44</v>
      </c>
    </row>
    <row r="343" ht="15">
      <c r="A343" s="13" t="s">
        <v>44</v>
      </c>
    </row>
    <row r="344" ht="15">
      <c r="A344" s="13" t="s">
        <v>44</v>
      </c>
    </row>
    <row r="345" ht="15">
      <c r="A345" s="13" t="s">
        <v>44</v>
      </c>
    </row>
    <row r="346" ht="15">
      <c r="A346" s="13" t="s">
        <v>44</v>
      </c>
    </row>
    <row r="347" ht="15">
      <c r="A347" s="13" t="s">
        <v>44</v>
      </c>
    </row>
    <row r="348" ht="15">
      <c r="A348" s="13" t="s">
        <v>44</v>
      </c>
    </row>
    <row r="349" ht="15">
      <c r="A349" s="13" t="s">
        <v>44</v>
      </c>
    </row>
    <row r="350" ht="15">
      <c r="A350" s="13" t="s">
        <v>44</v>
      </c>
    </row>
    <row r="351" ht="15">
      <c r="A351" s="13" t="s">
        <v>44</v>
      </c>
    </row>
    <row r="352" ht="15">
      <c r="A352" s="13" t="s">
        <v>44</v>
      </c>
    </row>
    <row r="353" ht="15">
      <c r="A353" s="13" t="s">
        <v>44</v>
      </c>
    </row>
    <row r="354" ht="15">
      <c r="A354" s="13" t="s">
        <v>44</v>
      </c>
    </row>
    <row r="355" ht="15">
      <c r="A355" s="13" t="s">
        <v>44</v>
      </c>
    </row>
    <row r="356" ht="15">
      <c r="A356" s="13" t="s">
        <v>44</v>
      </c>
    </row>
    <row r="357" ht="15">
      <c r="A357" s="13" t="s">
        <v>44</v>
      </c>
    </row>
    <row r="358" ht="15">
      <c r="A358" s="13" t="s">
        <v>44</v>
      </c>
    </row>
    <row r="359" ht="15">
      <c r="A359" s="13" t="s">
        <v>44</v>
      </c>
    </row>
    <row r="360" ht="15">
      <c r="A360" s="13" t="s">
        <v>44</v>
      </c>
    </row>
    <row r="361" ht="15">
      <c r="A361" s="13" t="s">
        <v>44</v>
      </c>
    </row>
    <row r="362" ht="15">
      <c r="A362" s="13" t="s">
        <v>44</v>
      </c>
    </row>
    <row r="363" ht="15">
      <c r="A363" s="13" t="s">
        <v>44</v>
      </c>
    </row>
    <row r="364" ht="15">
      <c r="A364" s="13" t="s">
        <v>44</v>
      </c>
    </row>
    <row r="365" ht="15">
      <c r="A365" s="13" t="s">
        <v>44</v>
      </c>
    </row>
    <row r="366" ht="15">
      <c r="A366" s="13" t="s">
        <v>44</v>
      </c>
    </row>
    <row r="367" ht="15">
      <c r="A367" s="13" t="s">
        <v>44</v>
      </c>
    </row>
    <row r="368" ht="15">
      <c r="A368" s="13" t="s">
        <v>44</v>
      </c>
    </row>
    <row r="369" ht="15">
      <c r="A369" s="13" t="s">
        <v>44</v>
      </c>
    </row>
    <row r="370" ht="15">
      <c r="A370" s="13" t="s">
        <v>44</v>
      </c>
    </row>
    <row r="371" ht="15">
      <c r="A371" s="13" t="s">
        <v>44</v>
      </c>
    </row>
    <row r="372" ht="15">
      <c r="A372" s="13" t="s">
        <v>44</v>
      </c>
    </row>
    <row r="373" ht="15">
      <c r="A373" s="13" t="s">
        <v>44</v>
      </c>
    </row>
    <row r="374" ht="15">
      <c r="A374" s="13" t="s">
        <v>44</v>
      </c>
    </row>
    <row r="375" ht="15">
      <c r="A375" s="13" t="s">
        <v>44</v>
      </c>
    </row>
    <row r="376" ht="15">
      <c r="A376" s="13" t="s">
        <v>44</v>
      </c>
    </row>
    <row r="377" ht="15">
      <c r="A377" s="13" t="s">
        <v>44</v>
      </c>
    </row>
    <row r="378" ht="15">
      <c r="A378" s="13" t="s">
        <v>44</v>
      </c>
    </row>
    <row r="379" ht="15">
      <c r="A379" s="13" t="s">
        <v>44</v>
      </c>
    </row>
    <row r="380" ht="15">
      <c r="A380" s="13" t="s">
        <v>44</v>
      </c>
    </row>
    <row r="381" ht="15">
      <c r="A381" s="13" t="s">
        <v>44</v>
      </c>
    </row>
    <row r="382" ht="15">
      <c r="A382" s="13" t="s">
        <v>44</v>
      </c>
    </row>
    <row r="383" ht="15">
      <c r="A383" s="13" t="s">
        <v>44</v>
      </c>
    </row>
    <row r="384" ht="15">
      <c r="A384" s="13" t="s">
        <v>44</v>
      </c>
    </row>
    <row r="385" ht="15">
      <c r="A385" s="13" t="s">
        <v>44</v>
      </c>
    </row>
    <row r="386" ht="15">
      <c r="A386" s="13" t="s">
        <v>44</v>
      </c>
    </row>
    <row r="387" ht="15">
      <c r="A387" s="13" t="s">
        <v>44</v>
      </c>
    </row>
    <row r="388" ht="15">
      <c r="A388" s="13" t="s">
        <v>44</v>
      </c>
    </row>
    <row r="389" ht="15">
      <c r="A389" s="13" t="s">
        <v>44</v>
      </c>
    </row>
    <row r="390" ht="15">
      <c r="A390" s="13" t="s">
        <v>44</v>
      </c>
    </row>
    <row r="391" ht="15">
      <c r="A391" s="13" t="s">
        <v>44</v>
      </c>
    </row>
    <row r="392" ht="15">
      <c r="A392" s="13" t="s">
        <v>44</v>
      </c>
    </row>
    <row r="393" ht="15">
      <c r="A393" s="13" t="s">
        <v>44</v>
      </c>
    </row>
    <row r="394" ht="15">
      <c r="A394" s="13" t="s">
        <v>44</v>
      </c>
    </row>
    <row r="395" ht="15">
      <c r="A395" s="13" t="s">
        <v>44</v>
      </c>
    </row>
    <row r="396" ht="15">
      <c r="A396" s="13" t="s">
        <v>44</v>
      </c>
    </row>
    <row r="397" ht="15">
      <c r="A397" s="13" t="s">
        <v>44</v>
      </c>
    </row>
    <row r="398" ht="15">
      <c r="A398" s="13" t="s">
        <v>44</v>
      </c>
    </row>
    <row r="399" ht="15">
      <c r="A399" s="13" t="s">
        <v>44</v>
      </c>
    </row>
    <row r="400" ht="15">
      <c r="A400" s="13" t="s">
        <v>44</v>
      </c>
    </row>
    <row r="401" ht="15">
      <c r="A401" s="13" t="s">
        <v>44</v>
      </c>
    </row>
    <row r="402" ht="15">
      <c r="A402" s="13" t="s">
        <v>44</v>
      </c>
    </row>
    <row r="403" ht="15">
      <c r="A403" s="13" t="s">
        <v>44</v>
      </c>
    </row>
    <row r="404" ht="15">
      <c r="A404" s="13" t="s">
        <v>44</v>
      </c>
    </row>
    <row r="405" ht="15">
      <c r="A405" s="13" t="s">
        <v>44</v>
      </c>
    </row>
    <row r="406" ht="15">
      <c r="A406" s="13" t="s">
        <v>44</v>
      </c>
    </row>
    <row r="407" ht="15">
      <c r="A407" s="13" t="s">
        <v>44</v>
      </c>
    </row>
    <row r="408" ht="15">
      <c r="A408" s="13" t="s">
        <v>44</v>
      </c>
    </row>
    <row r="409" ht="15">
      <c r="A409" s="13" t="s">
        <v>44</v>
      </c>
    </row>
    <row r="410" ht="15">
      <c r="A410" s="13" t="s">
        <v>44</v>
      </c>
    </row>
    <row r="411" ht="15">
      <c r="A411" s="13" t="s">
        <v>44</v>
      </c>
    </row>
    <row r="412" ht="15">
      <c r="A412" s="13" t="s">
        <v>44</v>
      </c>
    </row>
    <row r="413" ht="15">
      <c r="A413" s="13" t="s">
        <v>44</v>
      </c>
    </row>
    <row r="414" ht="15">
      <c r="A414" s="13" t="s">
        <v>44</v>
      </c>
    </row>
    <row r="415" ht="15">
      <c r="A415" s="13" t="s">
        <v>44</v>
      </c>
    </row>
    <row r="416" ht="15">
      <c r="A416" s="13" t="s">
        <v>44</v>
      </c>
    </row>
    <row r="417" ht="15">
      <c r="A417" s="13" t="s">
        <v>44</v>
      </c>
    </row>
    <row r="418" ht="15">
      <c r="A418" s="13" t="s">
        <v>44</v>
      </c>
    </row>
    <row r="419" ht="15">
      <c r="A419" s="13" t="s">
        <v>44</v>
      </c>
    </row>
    <row r="420" ht="15">
      <c r="A420" s="13" t="s">
        <v>44</v>
      </c>
    </row>
    <row r="421" ht="15">
      <c r="A421" s="13" t="s">
        <v>44</v>
      </c>
    </row>
    <row r="422" ht="15">
      <c r="A422" s="13" t="s">
        <v>44</v>
      </c>
    </row>
    <row r="423" ht="15">
      <c r="A423" s="13" t="s">
        <v>44</v>
      </c>
    </row>
    <row r="424" ht="15">
      <c r="A424" s="13" t="s">
        <v>44</v>
      </c>
    </row>
    <row r="425" ht="15">
      <c r="A425" s="13" t="s">
        <v>44</v>
      </c>
    </row>
    <row r="426" ht="15">
      <c r="A426" s="13" t="s">
        <v>44</v>
      </c>
    </row>
    <row r="427" ht="15">
      <c r="A427" s="13" t="s">
        <v>44</v>
      </c>
    </row>
    <row r="428" ht="15">
      <c r="A428" s="13" t="s">
        <v>44</v>
      </c>
    </row>
    <row r="429" ht="15">
      <c r="A429" s="13" t="s">
        <v>44</v>
      </c>
    </row>
    <row r="430" ht="15">
      <c r="A430" s="13" t="s">
        <v>44</v>
      </c>
    </row>
    <row r="431" ht="15">
      <c r="A431" s="13" t="s">
        <v>44</v>
      </c>
    </row>
    <row r="432" ht="15">
      <c r="A432" s="13" t="s">
        <v>44</v>
      </c>
    </row>
    <row r="433" ht="15">
      <c r="A433" s="13" t="s">
        <v>44</v>
      </c>
    </row>
    <row r="434" ht="15">
      <c r="A434" s="13" t="s">
        <v>44</v>
      </c>
    </row>
    <row r="435" ht="15">
      <c r="A435" s="13" t="s">
        <v>44</v>
      </c>
    </row>
    <row r="436" ht="15">
      <c r="A436" s="13" t="s">
        <v>44</v>
      </c>
    </row>
    <row r="437" ht="15">
      <c r="A437" s="13" t="s">
        <v>44</v>
      </c>
    </row>
    <row r="438" ht="15">
      <c r="A438" s="13" t="s">
        <v>44</v>
      </c>
    </row>
    <row r="439" ht="15">
      <c r="A439" s="13" t="s">
        <v>44</v>
      </c>
    </row>
    <row r="440" ht="15">
      <c r="A440" s="13" t="s">
        <v>44</v>
      </c>
    </row>
    <row r="441" ht="15">
      <c r="A441" s="13" t="s">
        <v>44</v>
      </c>
    </row>
    <row r="442" ht="15">
      <c r="A442" s="13" t="s">
        <v>44</v>
      </c>
    </row>
    <row r="443" ht="15">
      <c r="A443" s="13" t="s">
        <v>44</v>
      </c>
    </row>
    <row r="444" ht="15">
      <c r="A444" s="13" t="s">
        <v>44</v>
      </c>
    </row>
    <row r="445" ht="15">
      <c r="A445" s="13" t="s">
        <v>44</v>
      </c>
    </row>
    <row r="446" ht="15">
      <c r="A446" s="13" t="s">
        <v>44</v>
      </c>
    </row>
    <row r="447" ht="15">
      <c r="A447" s="13" t="s">
        <v>44</v>
      </c>
    </row>
    <row r="448" ht="15">
      <c r="A448" s="13" t="s">
        <v>44</v>
      </c>
    </row>
    <row r="449" ht="15">
      <c r="A449" s="13" t="s">
        <v>44</v>
      </c>
    </row>
    <row r="450" ht="15">
      <c r="A450" s="13" t="s">
        <v>44</v>
      </c>
    </row>
    <row r="451" ht="15">
      <c r="A451" s="13" t="s">
        <v>44</v>
      </c>
    </row>
    <row r="452" ht="15">
      <c r="A452" s="13" t="s">
        <v>44</v>
      </c>
    </row>
    <row r="453" ht="15">
      <c r="A453" s="13" t="s">
        <v>44</v>
      </c>
    </row>
    <row r="454" ht="15">
      <c r="A454" s="13" t="s">
        <v>44</v>
      </c>
    </row>
    <row r="455" ht="15">
      <c r="A455" s="13" t="s">
        <v>44</v>
      </c>
    </row>
    <row r="456" ht="15">
      <c r="A456" s="13" t="s">
        <v>44</v>
      </c>
    </row>
    <row r="457" ht="15">
      <c r="A457" s="13" t="s">
        <v>44</v>
      </c>
    </row>
    <row r="458" ht="15">
      <c r="A458" s="13" t="s">
        <v>44</v>
      </c>
    </row>
    <row r="459" ht="15">
      <c r="A459" s="13" t="s">
        <v>44</v>
      </c>
    </row>
    <row r="460" ht="15">
      <c r="A460" s="13" t="s">
        <v>44</v>
      </c>
    </row>
    <row r="461" ht="15">
      <c r="A461" s="13" t="s">
        <v>44</v>
      </c>
    </row>
    <row r="462" ht="15">
      <c r="A462" s="13" t="s">
        <v>44</v>
      </c>
    </row>
    <row r="463" ht="15">
      <c r="A463" s="13" t="s">
        <v>44</v>
      </c>
    </row>
    <row r="464" ht="15">
      <c r="A464" s="13" t="s">
        <v>44</v>
      </c>
    </row>
    <row r="465" ht="15">
      <c r="A465" s="13" t="s">
        <v>44</v>
      </c>
    </row>
    <row r="466" ht="15">
      <c r="A466" s="13" t="s">
        <v>44</v>
      </c>
    </row>
    <row r="467" ht="15">
      <c r="A467" s="13" t="s">
        <v>44</v>
      </c>
    </row>
    <row r="468" ht="15">
      <c r="A468" s="13" t="s">
        <v>44</v>
      </c>
    </row>
    <row r="469" ht="15">
      <c r="A469" s="13" t="s">
        <v>44</v>
      </c>
    </row>
    <row r="470" ht="15">
      <c r="A470" s="13" t="s">
        <v>44</v>
      </c>
    </row>
    <row r="471" ht="15">
      <c r="A471" s="13" t="s">
        <v>44</v>
      </c>
    </row>
    <row r="472" ht="15">
      <c r="A472" s="13" t="s">
        <v>44</v>
      </c>
    </row>
    <row r="473" ht="15">
      <c r="A473" s="13" t="s">
        <v>44</v>
      </c>
    </row>
    <row r="474" ht="15">
      <c r="A474" s="13" t="s">
        <v>44</v>
      </c>
    </row>
    <row r="475" ht="15">
      <c r="A475" s="13" t="s">
        <v>44</v>
      </c>
    </row>
    <row r="476" ht="15">
      <c r="A476" s="13" t="s">
        <v>44</v>
      </c>
    </row>
    <row r="477" ht="15">
      <c r="A477" s="13" t="s">
        <v>44</v>
      </c>
    </row>
    <row r="478" ht="15">
      <c r="A478" s="13" t="s">
        <v>44</v>
      </c>
    </row>
    <row r="479" ht="15">
      <c r="A479" s="13" t="s">
        <v>44</v>
      </c>
    </row>
    <row r="480" ht="15">
      <c r="A480" s="13" t="s">
        <v>44</v>
      </c>
    </row>
    <row r="481" ht="15">
      <c r="A481" s="13" t="s">
        <v>44</v>
      </c>
    </row>
    <row r="482" ht="15">
      <c r="A482" s="13" t="s">
        <v>44</v>
      </c>
    </row>
    <row r="483" ht="15">
      <c r="A483" s="13" t="s">
        <v>44</v>
      </c>
    </row>
    <row r="484" ht="15">
      <c r="A484" s="13" t="s">
        <v>44</v>
      </c>
    </row>
    <row r="485" ht="15">
      <c r="A485" s="13" t="s">
        <v>44</v>
      </c>
    </row>
    <row r="486" ht="15">
      <c r="A486" s="13" t="s">
        <v>44</v>
      </c>
    </row>
    <row r="487" ht="15">
      <c r="A487" s="13" t="s">
        <v>44</v>
      </c>
    </row>
    <row r="488" ht="15">
      <c r="A488" s="13" t="s">
        <v>44</v>
      </c>
    </row>
    <row r="489" ht="15">
      <c r="A489" s="13" t="s">
        <v>44</v>
      </c>
    </row>
    <row r="490" ht="15">
      <c r="A490" s="13" t="s">
        <v>44</v>
      </c>
    </row>
    <row r="491" ht="15">
      <c r="A491" s="13" t="s">
        <v>44</v>
      </c>
    </row>
    <row r="492" ht="15">
      <c r="A492" s="13" t="s">
        <v>44</v>
      </c>
    </row>
    <row r="493" ht="15">
      <c r="A493" s="13" t="s">
        <v>44</v>
      </c>
    </row>
    <row r="494" ht="15">
      <c r="A494" s="13" t="s">
        <v>44</v>
      </c>
    </row>
    <row r="495" ht="15">
      <c r="A495" s="13" t="s">
        <v>44</v>
      </c>
    </row>
    <row r="496" ht="15">
      <c r="A496" s="13" t="s">
        <v>44</v>
      </c>
    </row>
    <row r="497" ht="15">
      <c r="A497" s="13" t="s">
        <v>44</v>
      </c>
    </row>
    <row r="498" ht="15">
      <c r="A498" s="13" t="s">
        <v>44</v>
      </c>
    </row>
    <row r="499" ht="15">
      <c r="A499" s="13" t="s">
        <v>44</v>
      </c>
    </row>
    <row r="500" ht="15">
      <c r="A500" s="13" t="s">
        <v>44</v>
      </c>
    </row>
    <row r="501" ht="15">
      <c r="A501" s="13" t="s">
        <v>44</v>
      </c>
    </row>
    <row r="502" ht="15">
      <c r="A502" s="13" t="s">
        <v>44</v>
      </c>
    </row>
    <row r="503" ht="15">
      <c r="A503" s="13" t="s">
        <v>44</v>
      </c>
    </row>
    <row r="504" ht="15">
      <c r="A504" s="13" t="s">
        <v>44</v>
      </c>
    </row>
    <row r="505" ht="15">
      <c r="A505" s="13" t="s">
        <v>44</v>
      </c>
    </row>
    <row r="506" ht="15">
      <c r="A506" s="13" t="s">
        <v>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">
      <selection activeCell="A1" sqref="A1"/>
    </sheetView>
  </sheetViews>
  <sheetFormatPr defaultColWidth="12.875" defaultRowHeight="15" customHeight="1"/>
  <cols>
    <col min="1" max="1" width="32.75390625" style="3" customWidth="1"/>
    <col min="2" max="2" width="15.625" style="139" customWidth="1"/>
    <col min="3" max="3" width="27.00390625" style="7" customWidth="1"/>
    <col min="4" max="4" width="20.625" style="45" customWidth="1"/>
    <col min="5" max="5" width="8.875" style="157" customWidth="1"/>
    <col min="6" max="238" width="9.125" style="7" customWidth="1"/>
    <col min="239" max="239" width="29.125" style="7" customWidth="1"/>
    <col min="240" max="240" width="24.375" style="7" customWidth="1"/>
    <col min="241" max="241" width="15.125" style="7" customWidth="1"/>
    <col min="242" max="242" width="20.875" style="7" customWidth="1"/>
    <col min="243" max="16384" width="12.875" style="7" customWidth="1"/>
  </cols>
  <sheetData>
    <row r="1" ht="15" customHeight="1">
      <c r="A1" s="3" t="s">
        <v>385</v>
      </c>
    </row>
    <row r="2" ht="15" customHeight="1">
      <c r="A2" s="3" t="s">
        <v>386</v>
      </c>
    </row>
    <row r="5" spans="1:3" ht="15" customHeight="1">
      <c r="A5" s="3" t="s">
        <v>387</v>
      </c>
      <c r="C5" s="3" t="s">
        <v>388</v>
      </c>
    </row>
    <row r="6" spans="1:5" ht="15" customHeight="1">
      <c r="A6" s="3" t="s">
        <v>389</v>
      </c>
      <c r="B6" s="164" t="s">
        <v>273</v>
      </c>
      <c r="C6" s="165" t="s">
        <v>390</v>
      </c>
      <c r="D6" s="45" t="s">
        <v>391</v>
      </c>
      <c r="E6" s="7"/>
    </row>
    <row r="7" spans="1:5" ht="15" customHeight="1">
      <c r="A7" s="3" t="s">
        <v>392</v>
      </c>
      <c r="B7" s="164">
        <v>38.707557503</v>
      </c>
      <c r="C7" s="3" t="s">
        <v>393</v>
      </c>
      <c r="D7" s="139">
        <v>394404860</v>
      </c>
      <c r="E7" s="7"/>
    </row>
    <row r="8" spans="1:5" ht="15" customHeight="1">
      <c r="A8" s="3" t="s">
        <v>394</v>
      </c>
      <c r="B8" s="164">
        <v>29.441401972</v>
      </c>
      <c r="C8" s="3" t="s">
        <v>395</v>
      </c>
      <c r="D8" s="139">
        <v>277601420</v>
      </c>
      <c r="E8" s="7"/>
    </row>
    <row r="9" spans="1:5" ht="15" customHeight="1">
      <c r="A9" s="3" t="s">
        <v>396</v>
      </c>
      <c r="B9" s="164">
        <v>29.352409639</v>
      </c>
      <c r="C9" s="3" t="s">
        <v>397</v>
      </c>
      <c r="D9" s="139">
        <v>142820280</v>
      </c>
      <c r="E9" s="7"/>
    </row>
    <row r="10" spans="1:5" ht="15" customHeight="1">
      <c r="A10" s="3" t="s">
        <v>398</v>
      </c>
      <c r="B10" s="164">
        <v>28.136637459</v>
      </c>
      <c r="C10" s="3" t="s">
        <v>399</v>
      </c>
      <c r="D10" s="139">
        <v>135719520</v>
      </c>
      <c r="E10" s="7"/>
    </row>
    <row r="11" spans="1:5" ht="15" customHeight="1">
      <c r="A11" s="3" t="s">
        <v>400</v>
      </c>
      <c r="B11" s="164">
        <v>25.221796276</v>
      </c>
      <c r="C11" s="3" t="s">
        <v>401</v>
      </c>
      <c r="D11" s="139">
        <v>129682620</v>
      </c>
      <c r="E11" s="7"/>
    </row>
    <row r="12" spans="1:5" ht="15" customHeight="1">
      <c r="A12" s="3" t="s">
        <v>402</v>
      </c>
      <c r="B12" s="164">
        <v>25.069824754</v>
      </c>
      <c r="C12" s="43" t="s">
        <v>403</v>
      </c>
      <c r="D12" s="139">
        <v>100221540</v>
      </c>
      <c r="E12" s="7"/>
    </row>
    <row r="13" spans="1:5" ht="15" customHeight="1">
      <c r="A13" s="3" t="s">
        <v>404</v>
      </c>
      <c r="B13" s="164">
        <v>23.918400876</v>
      </c>
      <c r="C13" s="43" t="s">
        <v>405</v>
      </c>
      <c r="D13" s="139">
        <v>98567500</v>
      </c>
      <c r="E13" s="7"/>
    </row>
    <row r="14" spans="1:5" ht="15" customHeight="1">
      <c r="A14" s="3" t="s">
        <v>406</v>
      </c>
      <c r="B14" s="164">
        <v>22.089266156</v>
      </c>
      <c r="C14" s="6" t="s">
        <v>407</v>
      </c>
      <c r="D14" s="139">
        <v>90704140</v>
      </c>
      <c r="E14" s="7"/>
    </row>
    <row r="15" spans="1:5" ht="15" customHeight="1">
      <c r="A15" s="43" t="s">
        <v>408</v>
      </c>
      <c r="B15" s="164">
        <v>20.23822563</v>
      </c>
      <c r="C15" s="6" t="s">
        <v>409</v>
      </c>
      <c r="D15" s="139">
        <v>89710740</v>
      </c>
      <c r="E15" s="7"/>
    </row>
    <row r="16" spans="1:5" ht="15" customHeight="1">
      <c r="A16" s="3" t="s">
        <v>410</v>
      </c>
      <c r="B16" s="164">
        <v>18.628148959</v>
      </c>
      <c r="C16" s="6" t="s">
        <v>411</v>
      </c>
      <c r="D16" s="139">
        <v>80352180</v>
      </c>
      <c r="E16" s="7"/>
    </row>
    <row r="17" spans="1:5" ht="15" customHeight="1">
      <c r="A17" s="3" t="s">
        <v>412</v>
      </c>
      <c r="B17" s="164">
        <v>18.404983571</v>
      </c>
      <c r="C17" s="6" t="s">
        <v>413</v>
      </c>
      <c r="D17" s="139">
        <v>78010940</v>
      </c>
      <c r="E17" s="7"/>
    </row>
    <row r="18" spans="1:5" ht="15" customHeight="1">
      <c r="A18" s="43" t="s">
        <v>414</v>
      </c>
      <c r="B18" s="164">
        <v>15.726998905</v>
      </c>
      <c r="C18" s="6" t="s">
        <v>415</v>
      </c>
      <c r="D18" s="139">
        <v>76562900</v>
      </c>
      <c r="E18" s="7"/>
    </row>
    <row r="19" spans="1:5" ht="15" customHeight="1">
      <c r="A19" s="43" t="s">
        <v>416</v>
      </c>
      <c r="B19" s="164">
        <v>15.366922234</v>
      </c>
      <c r="C19" s="6" t="s">
        <v>417</v>
      </c>
      <c r="D19" s="139">
        <v>74643660</v>
      </c>
      <c r="E19" s="7"/>
    </row>
    <row r="20" spans="1:5" ht="15" customHeight="1">
      <c r="A20" s="3" t="s">
        <v>418</v>
      </c>
      <c r="B20" s="139">
        <v>15.250547645</v>
      </c>
      <c r="C20" s="6" t="s">
        <v>419</v>
      </c>
      <c r="D20" s="139">
        <v>65418300</v>
      </c>
      <c r="E20" s="7"/>
    </row>
    <row r="21" spans="1:5" ht="15" customHeight="1">
      <c r="A21" s="3" t="s">
        <v>420</v>
      </c>
      <c r="B21" s="139">
        <v>15.128696605</v>
      </c>
      <c r="C21" s="6" t="s">
        <v>421</v>
      </c>
      <c r="D21" s="139">
        <v>65383400</v>
      </c>
      <c r="E21" s="7"/>
    </row>
    <row r="22" spans="3:5" ht="15" customHeight="1">
      <c r="C22" s="2"/>
      <c r="D22" s="139"/>
      <c r="E22" s="7"/>
    </row>
    <row r="23" spans="2:5" ht="15" customHeight="1">
      <c r="B23" s="4"/>
      <c r="C23" s="2"/>
      <c r="D23" s="139"/>
      <c r="E23" s="7"/>
    </row>
    <row r="24" spans="2:5" ht="15" customHeight="1">
      <c r="B24" s="4"/>
      <c r="C24" s="2"/>
      <c r="D24" s="139"/>
      <c r="E24" s="7"/>
    </row>
    <row r="25" spans="2:5" ht="15" customHeight="1">
      <c r="B25" s="4"/>
      <c r="C25" s="2"/>
      <c r="D25" s="139"/>
      <c r="E25" s="7"/>
    </row>
    <row r="26" spans="2:5" ht="15" customHeight="1">
      <c r="B26" s="4"/>
      <c r="C26" s="2"/>
      <c r="D26" s="139"/>
      <c r="E26" s="7"/>
    </row>
    <row r="27" spans="2:5" ht="15" customHeight="1">
      <c r="B27" s="4"/>
      <c r="C27" s="2"/>
      <c r="D27" s="139"/>
      <c r="E27" s="7"/>
    </row>
    <row r="28" spans="2:5" ht="15" customHeight="1">
      <c r="B28" s="4"/>
      <c r="C28" s="2"/>
      <c r="D28" s="139"/>
      <c r="E28" s="7"/>
    </row>
    <row r="29" spans="2:4" ht="15" customHeight="1">
      <c r="B29" s="4"/>
      <c r="C29" s="2"/>
      <c r="D29" s="139"/>
    </row>
    <row r="30" spans="2:4" ht="15" customHeight="1">
      <c r="B30" s="4"/>
      <c r="C30" s="2"/>
      <c r="D30" s="139"/>
    </row>
    <row r="31" spans="2:4" ht="15" customHeight="1">
      <c r="B31" s="40"/>
      <c r="C31" s="86"/>
      <c r="D31" s="139"/>
    </row>
    <row r="32" spans="2:4" ht="15" customHeight="1">
      <c r="B32" s="40"/>
      <c r="C32" s="86"/>
      <c r="D32" s="139"/>
    </row>
    <row r="33" spans="2:4" ht="15" customHeight="1">
      <c r="B33" s="40"/>
      <c r="C33" s="86"/>
      <c r="D33" s="139"/>
    </row>
    <row r="34" spans="2:3" ht="15" customHeight="1">
      <c r="B34" s="40"/>
      <c r="C34" s="86"/>
    </row>
    <row r="35" spans="2:4" ht="15" customHeight="1">
      <c r="B35" s="40"/>
      <c r="C35" s="86"/>
      <c r="D35" s="139"/>
    </row>
    <row r="36" spans="2:3" ht="15" customHeight="1">
      <c r="B36" s="40"/>
      <c r="C36" s="86"/>
    </row>
    <row r="37" spans="2:3" ht="15" customHeight="1">
      <c r="B37" s="40"/>
      <c r="C37" s="86"/>
    </row>
    <row r="38" ht="15" customHeight="1">
      <c r="B38" s="40"/>
    </row>
    <row r="39" ht="15" customHeight="1">
      <c r="B39" s="4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2.75390625" style="94" bestFit="1" customWidth="1"/>
    <col min="3" max="3" width="27.75390625" style="88" customWidth="1"/>
    <col min="4" max="8" width="8.875" style="157" customWidth="1"/>
    <col min="9" max="16384" width="9.125" style="7" customWidth="1"/>
  </cols>
  <sheetData>
    <row r="1" ht="15">
      <c r="A1" s="3" t="s">
        <v>422</v>
      </c>
    </row>
    <row r="2" ht="15">
      <c r="A2" s="3" t="s">
        <v>423</v>
      </c>
    </row>
    <row r="4" ht="15">
      <c r="B4" s="15"/>
    </row>
    <row r="5" spans="1:8" ht="15">
      <c r="A5" s="3" t="s">
        <v>337</v>
      </c>
      <c r="B5" s="88" t="s">
        <v>424</v>
      </c>
      <c r="C5" s="15" t="s">
        <v>425</v>
      </c>
      <c r="D5" s="7"/>
      <c r="E5" s="7"/>
      <c r="F5" s="7"/>
      <c r="G5" s="7"/>
      <c r="H5" s="7"/>
    </row>
    <row r="6" spans="1:8" ht="15">
      <c r="A6" s="3">
        <v>-6</v>
      </c>
      <c r="B6" s="94">
        <v>1323</v>
      </c>
      <c r="C6" s="166">
        <v>1413.6076923076923</v>
      </c>
      <c r="D6" s="7"/>
      <c r="E6" s="7"/>
      <c r="F6" s="7"/>
      <c r="G6" s="7"/>
      <c r="H6" s="7"/>
    </row>
    <row r="7" spans="1:8" ht="15">
      <c r="A7" s="3">
        <v>-5</v>
      </c>
      <c r="B7" s="166">
        <v>2745.4763762675784</v>
      </c>
      <c r="C7" s="166">
        <v>2480.0807168747483</v>
      </c>
      <c r="D7" s="7"/>
      <c r="E7" s="7"/>
      <c r="F7" s="7"/>
      <c r="G7" s="7"/>
      <c r="H7" s="7"/>
    </row>
    <row r="8" spans="1:8" ht="15">
      <c r="A8" s="3">
        <v>-4</v>
      </c>
      <c r="B8" s="166">
        <v>3133.707211048238</v>
      </c>
      <c r="C8" s="166">
        <v>3013.623789770439</v>
      </c>
      <c r="D8" s="7"/>
      <c r="E8" s="7"/>
      <c r="F8" s="7"/>
      <c r="G8" s="7"/>
      <c r="H8" s="7"/>
    </row>
    <row r="9" spans="1:8" ht="15">
      <c r="A9" s="3">
        <v>-3</v>
      </c>
      <c r="B9" s="166">
        <v>3630.024325732534</v>
      </c>
      <c r="C9" s="166">
        <v>3193.1958759565046</v>
      </c>
      <c r="D9" s="7"/>
      <c r="E9" s="7"/>
      <c r="F9" s="7"/>
      <c r="G9" s="7"/>
      <c r="H9" s="7"/>
    </row>
    <row r="10" spans="1:8" ht="15">
      <c r="A10" s="3">
        <v>-2</v>
      </c>
      <c r="B10" s="166">
        <v>4923.295158272173</v>
      </c>
      <c r="C10" s="166">
        <v>3141.5855416834474</v>
      </c>
      <c r="D10" s="7"/>
      <c r="E10" s="7"/>
      <c r="F10" s="7"/>
      <c r="G10" s="7"/>
      <c r="H10" s="7"/>
    </row>
    <row r="11" spans="1:8" ht="15">
      <c r="A11" s="3">
        <v>-1</v>
      </c>
      <c r="B11" s="166">
        <v>8901.048733822623</v>
      </c>
      <c r="C11" s="166">
        <v>5405.624083769633</v>
      </c>
      <c r="D11" s="7"/>
      <c r="E11" s="7"/>
      <c r="F11" s="7"/>
      <c r="G11" s="7"/>
      <c r="H11" s="7"/>
    </row>
    <row r="12" spans="1:8" ht="15">
      <c r="A12" s="3">
        <v>1</v>
      </c>
      <c r="B12" s="166">
        <v>19343.121880971063</v>
      </c>
      <c r="C12" s="166">
        <v>40578.175851792184</v>
      </c>
      <c r="D12" s="7"/>
      <c r="E12" s="7"/>
      <c r="F12" s="7"/>
      <c r="G12" s="7"/>
      <c r="H12" s="7"/>
    </row>
    <row r="13" spans="1:8" ht="15">
      <c r="A13" s="3">
        <v>2</v>
      </c>
      <c r="B13" s="166">
        <v>13223.928633790678</v>
      </c>
      <c r="C13" s="166">
        <v>19594.66162303665</v>
      </c>
      <c r="D13" s="7"/>
      <c r="E13" s="7"/>
      <c r="F13" s="7"/>
      <c r="G13" s="7"/>
      <c r="H13" s="7"/>
    </row>
    <row r="14" spans="1:8" ht="15">
      <c r="A14" s="3">
        <v>3</v>
      </c>
      <c r="B14" s="166">
        <v>11022.48269949233</v>
      </c>
      <c r="C14" s="166">
        <v>21077.969693918647</v>
      </c>
      <c r="D14" s="7"/>
      <c r="E14" s="7"/>
      <c r="F14" s="7"/>
      <c r="G14" s="7"/>
      <c r="H14" s="7"/>
    </row>
    <row r="15" spans="1:8" ht="15">
      <c r="A15" s="3">
        <v>4</v>
      </c>
      <c r="B15" s="166">
        <v>9792.444449062581</v>
      </c>
      <c r="C15" s="166">
        <v>17962.374220700764</v>
      </c>
      <c r="D15" s="7"/>
      <c r="E15" s="7"/>
      <c r="F15" s="7"/>
      <c r="G15" s="7"/>
      <c r="H15" s="7"/>
    </row>
    <row r="16" spans="1:8" ht="15">
      <c r="A16" s="3">
        <v>5</v>
      </c>
      <c r="B16" s="166">
        <v>8654.481850718774</v>
      </c>
      <c r="C16" s="166">
        <v>17911.985759162304</v>
      </c>
      <c r="D16" s="7"/>
      <c r="E16" s="7"/>
      <c r="F16" s="7"/>
      <c r="G16" s="7"/>
      <c r="H16" s="7"/>
    </row>
    <row r="17" spans="1:8" ht="15">
      <c r="A17" s="3">
        <v>6</v>
      </c>
      <c r="B17" s="166">
        <v>8057.881160129675</v>
      </c>
      <c r="C17" s="166">
        <v>18120.076137736607</v>
      </c>
      <c r="D17" s="7"/>
      <c r="E17" s="7"/>
      <c r="F17" s="7"/>
      <c r="G17" s="7"/>
      <c r="H17" s="7"/>
    </row>
    <row r="18" spans="2:8" ht="15">
      <c r="B18" s="158"/>
      <c r="C18" s="158"/>
      <c r="D18" s="7"/>
      <c r="E18" s="7"/>
      <c r="F18" s="7"/>
      <c r="G18" s="7"/>
      <c r="H18" s="7"/>
    </row>
    <row r="19" spans="2:8" ht="15">
      <c r="B19" s="158"/>
      <c r="C19" s="158"/>
      <c r="D19" s="7"/>
      <c r="E19" s="7"/>
      <c r="F19" s="7"/>
      <c r="G19" s="7"/>
      <c r="H19" s="7"/>
    </row>
    <row r="20" spans="2:8" ht="15">
      <c r="B20" s="2"/>
      <c r="C20" s="2"/>
      <c r="D20" s="7"/>
      <c r="E20" s="7"/>
      <c r="F20" s="7"/>
      <c r="G20" s="7"/>
      <c r="H20" s="7"/>
    </row>
    <row r="21" spans="2:8" ht="15">
      <c r="B21" s="2"/>
      <c r="C21" s="2"/>
      <c r="D21" s="7"/>
      <c r="E21" s="7"/>
      <c r="F21" s="7"/>
      <c r="G21" s="7"/>
      <c r="H21" s="7"/>
    </row>
    <row r="22" spans="2:8" ht="15">
      <c r="B22" s="2"/>
      <c r="C22" s="2"/>
      <c r="D22" s="7"/>
      <c r="E22" s="7"/>
      <c r="F22" s="7"/>
      <c r="G22" s="7"/>
      <c r="H22" s="7"/>
    </row>
    <row r="23" spans="2:8" ht="15">
      <c r="B23" s="2"/>
      <c r="C23" s="2"/>
      <c r="D23" s="7"/>
      <c r="E23" s="7"/>
      <c r="F23" s="7"/>
      <c r="G23" s="7"/>
      <c r="H23" s="7"/>
    </row>
    <row r="24" spans="2:8" ht="15">
      <c r="B24" s="2"/>
      <c r="C24" s="2"/>
      <c r="D24" s="7"/>
      <c r="E24" s="7"/>
      <c r="F24" s="7"/>
      <c r="G24" s="7"/>
      <c r="H24" s="7"/>
    </row>
    <row r="25" spans="2:8" ht="15">
      <c r="B25" s="2"/>
      <c r="C25" s="2"/>
      <c r="D25" s="7"/>
      <c r="E25" s="7"/>
      <c r="F25" s="7"/>
      <c r="G25" s="7"/>
      <c r="H25" s="7"/>
    </row>
    <row r="26" spans="2:8" ht="15">
      <c r="B26" s="2"/>
      <c r="C26" s="2"/>
      <c r="D26" s="7"/>
      <c r="E26" s="7"/>
      <c r="F26" s="7"/>
      <c r="G26" s="7"/>
      <c r="H26" s="7"/>
    </row>
    <row r="27" spans="2:8" ht="15">
      <c r="B27" s="2"/>
      <c r="C27" s="2"/>
      <c r="D27" s="7"/>
      <c r="E27" s="7"/>
      <c r="F27" s="7"/>
      <c r="G27" s="7"/>
      <c r="H27" s="7"/>
    </row>
    <row r="28" spans="2:8" ht="15">
      <c r="B28" s="2"/>
      <c r="C28" s="2"/>
      <c r="D28" s="7"/>
      <c r="E28" s="7"/>
      <c r="F28" s="7"/>
      <c r="G28" s="7"/>
      <c r="H28" s="7"/>
    </row>
    <row r="29" spans="2:3" ht="15">
      <c r="B29" s="2"/>
      <c r="C29" s="2"/>
    </row>
    <row r="30" spans="2:3" ht="15">
      <c r="B30" s="2"/>
      <c r="C30" s="2"/>
    </row>
    <row r="31" spans="2:3" ht="15">
      <c r="B31" s="86"/>
      <c r="C31" s="32"/>
    </row>
    <row r="32" spans="2:3" ht="15">
      <c r="B32" s="86"/>
      <c r="C32" s="32"/>
    </row>
    <row r="33" spans="2:3" ht="15">
      <c r="B33" s="86"/>
      <c r="C33" s="32"/>
    </row>
    <row r="34" spans="2:3" ht="15">
      <c r="B34" s="86"/>
      <c r="C34" s="32"/>
    </row>
    <row r="35" spans="2:3" ht="15">
      <c r="B35" s="86"/>
      <c r="C35" s="32"/>
    </row>
    <row r="36" spans="2:3" ht="15">
      <c r="B36" s="86"/>
      <c r="C36" s="32"/>
    </row>
    <row r="37" spans="2:3" ht="15">
      <c r="B37" s="86"/>
      <c r="C37" s="32"/>
    </row>
    <row r="38" spans="2:3" ht="15">
      <c r="B38" s="86"/>
      <c r="C38" s="32"/>
    </row>
    <row r="39" spans="2:3" ht="15">
      <c r="B39" s="86"/>
      <c r="C39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625" style="16" customWidth="1"/>
    <col min="2" max="5" width="8.75390625" style="16" customWidth="1"/>
    <col min="6" max="16384" width="9.125" style="7" customWidth="1"/>
  </cols>
  <sheetData>
    <row r="1" spans="1:5" ht="15">
      <c r="A1" s="27" t="s">
        <v>47</v>
      </c>
      <c r="B1" s="27"/>
      <c r="C1" s="27"/>
      <c r="D1" s="27" t="s">
        <v>17</v>
      </c>
      <c r="E1" s="27"/>
    </row>
    <row r="2" ht="15">
      <c r="A2" s="16" t="s">
        <v>48</v>
      </c>
    </row>
    <row r="5" spans="2:5" ht="15">
      <c r="B5" s="16" t="s">
        <v>49</v>
      </c>
      <c r="C5" s="16" t="s">
        <v>2</v>
      </c>
      <c r="D5" s="16" t="s">
        <v>50</v>
      </c>
      <c r="E5" s="16" t="s">
        <v>4</v>
      </c>
    </row>
    <row r="6" spans="1:5" ht="15">
      <c r="A6" s="28" t="s">
        <v>36</v>
      </c>
      <c r="B6" s="5">
        <v>66.601</v>
      </c>
      <c r="C6" s="5">
        <v>33.135</v>
      </c>
      <c r="D6" s="5">
        <v>24.685</v>
      </c>
      <c r="E6" s="5">
        <v>35.934</v>
      </c>
    </row>
    <row r="7" spans="1:5" ht="15">
      <c r="A7" s="28" t="s">
        <v>19</v>
      </c>
      <c r="B7" s="5">
        <v>69.359</v>
      </c>
      <c r="C7" s="5">
        <v>47.185</v>
      </c>
      <c r="D7" s="5">
        <v>44.647</v>
      </c>
      <c r="E7" s="5">
        <v>46.526</v>
      </c>
    </row>
    <row r="8" spans="1:5" ht="15">
      <c r="A8" s="29"/>
      <c r="B8" s="29"/>
      <c r="C8" s="29"/>
      <c r="D8" s="29"/>
      <c r="E8" s="29"/>
    </row>
    <row r="9" spans="1:5" ht="15">
      <c r="A9" s="29"/>
      <c r="B9" s="29"/>
      <c r="C9" s="29"/>
      <c r="D9" s="29"/>
      <c r="E9" s="29"/>
    </row>
    <row r="10" spans="1:5" ht="15">
      <c r="A10" s="28"/>
      <c r="B10" s="28"/>
      <c r="C10" s="28"/>
      <c r="D10" s="28"/>
      <c r="E10" s="28"/>
    </row>
    <row r="11" spans="1:5" ht="15">
      <c r="A11" s="29"/>
      <c r="B11" s="29"/>
      <c r="C11" s="29"/>
      <c r="D11" s="29"/>
      <c r="E11" s="29"/>
    </row>
    <row r="12" spans="1:5" ht="15">
      <c r="A12" s="28"/>
      <c r="B12" s="28"/>
      <c r="C12" s="28"/>
      <c r="D12" s="28"/>
      <c r="E12" s="28" t="s">
        <v>17</v>
      </c>
    </row>
    <row r="13" spans="1:5" ht="15">
      <c r="A13" s="28"/>
      <c r="B13" s="28"/>
      <c r="C13" s="28"/>
      <c r="D13" s="28"/>
      <c r="E13" s="28"/>
    </row>
    <row r="14" spans="1:5" ht="15">
      <c r="A14" s="28"/>
      <c r="B14" s="28"/>
      <c r="C14" s="28"/>
      <c r="D14" s="28"/>
      <c r="E14" s="28"/>
    </row>
    <row r="15" spans="1:5" ht="15">
      <c r="A15" s="28"/>
      <c r="B15" s="28"/>
      <c r="C15" s="28"/>
      <c r="D15" s="28"/>
      <c r="E15" s="28"/>
    </row>
    <row r="16" spans="1:5" ht="15">
      <c r="A16" s="28"/>
      <c r="B16" s="28"/>
      <c r="C16" s="28"/>
      <c r="D16" s="28"/>
      <c r="E16" s="28"/>
    </row>
    <row r="17" spans="1:5" ht="15">
      <c r="A17" s="28"/>
      <c r="B17" s="28"/>
      <c r="C17" s="28"/>
      <c r="D17" s="28"/>
      <c r="E17" s="28"/>
    </row>
    <row r="18" spans="1:5" ht="15">
      <c r="A18" s="28"/>
      <c r="B18" s="28"/>
      <c r="C18" s="28"/>
      <c r="D18" s="28"/>
      <c r="E18" s="28"/>
    </row>
    <row r="19" spans="1:5" ht="15">
      <c r="A19" s="28"/>
      <c r="B19" s="28"/>
      <c r="C19" s="28"/>
      <c r="D19" s="28"/>
      <c r="E19" s="28"/>
    </row>
    <row r="20" spans="1:5" ht="15">
      <c r="A20" s="28"/>
      <c r="B20" s="28"/>
      <c r="C20" s="28"/>
      <c r="D20" s="28"/>
      <c r="E20" s="28"/>
    </row>
    <row r="21" spans="1:5" ht="15">
      <c r="A21" s="28"/>
      <c r="B21" s="28"/>
      <c r="C21" s="28"/>
      <c r="D21" s="28"/>
      <c r="E21" s="28"/>
    </row>
    <row r="22" spans="1:5" ht="15">
      <c r="A22" s="28"/>
      <c r="B22" s="28"/>
      <c r="C22" s="28"/>
      <c r="D22" s="28"/>
      <c r="E22" s="28"/>
    </row>
    <row r="23" spans="1:5" ht="15">
      <c r="A23" s="30"/>
      <c r="B23" s="30"/>
      <c r="C23" s="30"/>
      <c r="D23" s="30"/>
      <c r="E23" s="30"/>
    </row>
    <row r="24" spans="1:5" ht="15">
      <c r="A24" s="29"/>
      <c r="B24" s="29"/>
      <c r="C24" s="29"/>
      <c r="D24" s="29"/>
      <c r="E24" s="29"/>
    </row>
    <row r="25" spans="1:5" ht="15">
      <c r="A25" s="29"/>
      <c r="B25" s="29"/>
      <c r="C25" s="29"/>
      <c r="D25" s="29"/>
      <c r="E25" s="29"/>
    </row>
    <row r="26" spans="1:5" ht="15">
      <c r="A26" s="29"/>
      <c r="B26" s="29"/>
      <c r="C26" s="29"/>
      <c r="D26" s="29"/>
      <c r="E26" s="29"/>
    </row>
    <row r="27" spans="1:5" ht="15">
      <c r="A27" s="30"/>
      <c r="B27" s="30"/>
      <c r="C27" s="30"/>
      <c r="D27" s="30"/>
      <c r="E27" s="30"/>
    </row>
    <row r="28" spans="1:5" ht="15">
      <c r="A28" s="30"/>
      <c r="B28" s="30"/>
      <c r="C28" s="30"/>
      <c r="D28" s="30"/>
      <c r="E28" s="30"/>
    </row>
    <row r="29" spans="1:5" ht="15">
      <c r="A29" s="30"/>
      <c r="B29" s="30"/>
      <c r="C29" s="30"/>
      <c r="D29" s="30"/>
      <c r="E29" s="30"/>
    </row>
    <row r="30" spans="1:5" ht="15">
      <c r="A30" s="30"/>
      <c r="B30" s="30"/>
      <c r="C30" s="30"/>
      <c r="D30" s="30"/>
      <c r="E30" s="30"/>
    </row>
    <row r="31" spans="1:5" ht="15">
      <c r="A31" s="30"/>
      <c r="B31" s="30"/>
      <c r="C31" s="30"/>
      <c r="D31" s="30"/>
      <c r="E31" s="30"/>
    </row>
    <row r="32" spans="1:5" ht="15">
      <c r="A32" s="30"/>
      <c r="B32" s="30"/>
      <c r="C32" s="30"/>
      <c r="D32" s="30"/>
      <c r="E32" s="30"/>
    </row>
    <row r="33" spans="1:5" ht="15">
      <c r="A33" s="30"/>
      <c r="B33" s="30"/>
      <c r="C33" s="30"/>
      <c r="D33" s="30"/>
      <c r="E33" s="30"/>
    </row>
    <row r="34" spans="1:5" ht="15">
      <c r="A34" s="30"/>
      <c r="B34" s="30"/>
      <c r="C34" s="30"/>
      <c r="D34" s="30"/>
      <c r="E34" s="30"/>
    </row>
    <row r="35" spans="1:5" ht="15">
      <c r="A35" s="30"/>
      <c r="B35" s="30"/>
      <c r="C35" s="30"/>
      <c r="D35" s="30"/>
      <c r="E35" s="30"/>
    </row>
    <row r="36" spans="1:5" ht="15">
      <c r="A36" s="30"/>
      <c r="B36" s="30"/>
      <c r="C36" s="30"/>
      <c r="D36" s="30"/>
      <c r="E36" s="30"/>
    </row>
    <row r="37" spans="1:5" ht="15">
      <c r="A37" s="30"/>
      <c r="B37" s="30"/>
      <c r="C37" s="30"/>
      <c r="D37" s="30"/>
      <c r="E37" s="30"/>
    </row>
    <row r="38" spans="1:5" ht="15">
      <c r="A38" s="30"/>
      <c r="B38" s="30"/>
      <c r="C38" s="30"/>
      <c r="D38" s="30"/>
      <c r="E38" s="30"/>
    </row>
    <row r="39" spans="1:5" ht="15">
      <c r="A39" s="30"/>
      <c r="B39" s="30"/>
      <c r="C39" s="30"/>
      <c r="D39" s="30"/>
      <c r="E39" s="30"/>
    </row>
    <row r="40" spans="1:5" ht="15">
      <c r="A40" s="30"/>
      <c r="B40" s="30"/>
      <c r="C40" s="30"/>
      <c r="D40" s="30"/>
      <c r="E40" s="30"/>
    </row>
    <row r="41" spans="1:5" ht="15">
      <c r="A41" s="30"/>
      <c r="B41" s="30"/>
      <c r="C41" s="30"/>
      <c r="D41" s="30"/>
      <c r="E41" s="30"/>
    </row>
    <row r="42" spans="1:5" ht="15">
      <c r="A42" s="30"/>
      <c r="B42" s="30"/>
      <c r="C42" s="30"/>
      <c r="D42" s="30"/>
      <c r="E42" s="30"/>
    </row>
    <row r="43" spans="1:5" ht="15">
      <c r="A43" s="28"/>
      <c r="B43" s="28"/>
      <c r="C43" s="28"/>
      <c r="D43" s="28"/>
      <c r="E43" s="28"/>
    </row>
    <row r="44" spans="1:5" ht="15">
      <c r="A44" s="28"/>
      <c r="B44" s="28"/>
      <c r="C44" s="28"/>
      <c r="D44" s="28"/>
      <c r="E44" s="28"/>
    </row>
    <row r="45" spans="1:5" ht="15">
      <c r="A45" s="28"/>
      <c r="B45" s="28"/>
      <c r="C45" s="28"/>
      <c r="D45" s="28"/>
      <c r="E45" s="28"/>
    </row>
    <row r="46" spans="1:5" ht="15">
      <c r="A46" s="28"/>
      <c r="B46" s="28"/>
      <c r="C46" s="28"/>
      <c r="D46" s="28"/>
      <c r="E46" s="28"/>
    </row>
    <row r="47" spans="1:5" ht="15">
      <c r="A47" s="28"/>
      <c r="B47" s="28"/>
      <c r="C47" s="28"/>
      <c r="D47" s="28"/>
      <c r="E47" s="28"/>
    </row>
    <row r="48" spans="1:5" ht="15">
      <c r="A48" s="28"/>
      <c r="B48" s="28"/>
      <c r="C48" s="28"/>
      <c r="D48" s="28"/>
      <c r="E48" s="28"/>
    </row>
    <row r="49" spans="1:5" ht="15">
      <c r="A49" s="28"/>
      <c r="B49" s="28"/>
      <c r="C49" s="28"/>
      <c r="D49" s="28"/>
      <c r="E49" s="28"/>
    </row>
    <row r="50" spans="1:5" ht="15">
      <c r="A50" s="28"/>
      <c r="B50" s="28"/>
      <c r="C50" s="28"/>
      <c r="D50" s="28"/>
      <c r="E50" s="28"/>
    </row>
    <row r="51" spans="1:5" ht="15">
      <c r="A51" s="28"/>
      <c r="B51" s="28"/>
      <c r="C51" s="28"/>
      <c r="D51" s="28"/>
      <c r="E51" s="28"/>
    </row>
    <row r="52" spans="1:5" ht="15">
      <c r="A52" s="28"/>
      <c r="B52" s="28"/>
      <c r="C52" s="28"/>
      <c r="D52" s="28"/>
      <c r="E52" s="28"/>
    </row>
    <row r="53" spans="1:5" ht="15">
      <c r="A53" s="28"/>
      <c r="B53" s="28"/>
      <c r="C53" s="28"/>
      <c r="D53" s="28"/>
      <c r="E53" s="28"/>
    </row>
    <row r="54" spans="1:5" ht="15">
      <c r="A54" s="28"/>
      <c r="B54" s="28"/>
      <c r="C54" s="28"/>
      <c r="D54" s="28"/>
      <c r="E54" s="28"/>
    </row>
    <row r="55" spans="1:5" ht="15">
      <c r="A55" s="28"/>
      <c r="B55" s="28"/>
      <c r="C55" s="28"/>
      <c r="D55" s="28"/>
      <c r="E55" s="28"/>
    </row>
    <row r="56" spans="1:5" ht="15">
      <c r="A56" s="28"/>
      <c r="B56" s="28"/>
      <c r="C56" s="28"/>
      <c r="D56" s="28"/>
      <c r="E56" s="28"/>
    </row>
    <row r="57" spans="1:5" ht="15">
      <c r="A57" s="28"/>
      <c r="B57" s="28"/>
      <c r="C57" s="28"/>
      <c r="D57" s="28"/>
      <c r="E57" s="28"/>
    </row>
    <row r="58" spans="1:5" ht="15">
      <c r="A58" s="28"/>
      <c r="B58" s="28"/>
      <c r="C58" s="28"/>
      <c r="D58" s="28"/>
      <c r="E58" s="28"/>
    </row>
    <row r="59" spans="1:5" ht="15">
      <c r="A59" s="28"/>
      <c r="B59" s="28"/>
      <c r="C59" s="28"/>
      <c r="D59" s="28"/>
      <c r="E59" s="28"/>
    </row>
    <row r="60" spans="1:5" ht="15">
      <c r="A60" s="28"/>
      <c r="B60" s="28"/>
      <c r="C60" s="28"/>
      <c r="D60" s="28"/>
      <c r="E60" s="28"/>
    </row>
    <row r="61" spans="1:5" ht="15">
      <c r="A61" s="28"/>
      <c r="B61" s="28"/>
      <c r="C61" s="28"/>
      <c r="D61" s="28"/>
      <c r="E61" s="28"/>
    </row>
    <row r="62" spans="1:5" ht="15">
      <c r="A62" s="28"/>
      <c r="B62" s="28"/>
      <c r="C62" s="28"/>
      <c r="D62" s="28"/>
      <c r="E62" s="28"/>
    </row>
    <row r="63" spans="1:5" ht="15">
      <c r="A63" s="28"/>
      <c r="B63" s="28"/>
      <c r="C63" s="28"/>
      <c r="D63" s="28"/>
      <c r="E63" s="28"/>
    </row>
    <row r="64" spans="1:5" ht="15">
      <c r="A64" s="28"/>
      <c r="B64" s="28"/>
      <c r="C64" s="28"/>
      <c r="D64" s="28"/>
      <c r="E64" s="28"/>
    </row>
    <row r="65" spans="1:5" ht="15">
      <c r="A65" s="28"/>
      <c r="B65" s="28"/>
      <c r="C65" s="28"/>
      <c r="D65" s="28"/>
      <c r="E65" s="28"/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28"/>
      <c r="B98" s="28"/>
      <c r="C98" s="28"/>
      <c r="D98" s="28"/>
      <c r="E98" s="28"/>
    </row>
    <row r="99" spans="1:5" ht="15">
      <c r="A99" s="28"/>
      <c r="B99" s="28"/>
      <c r="C99" s="28"/>
      <c r="D99" s="28"/>
      <c r="E99" s="28"/>
    </row>
    <row r="100" spans="1:5" ht="15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5">
      <c r="A103" s="28"/>
      <c r="B103" s="28"/>
      <c r="C103" s="28"/>
      <c r="D103" s="28"/>
      <c r="E103" s="28"/>
    </row>
    <row r="104" spans="1:5" ht="15">
      <c r="A104" s="28"/>
      <c r="B104" s="28"/>
      <c r="C104" s="28"/>
      <c r="D104" s="28"/>
      <c r="E104" s="28"/>
    </row>
    <row r="105" spans="1:5" ht="15">
      <c r="A105" s="28"/>
      <c r="B105" s="28"/>
      <c r="C105" s="28"/>
      <c r="D105" s="28"/>
      <c r="E105" s="28"/>
    </row>
    <row r="106" spans="1:5" ht="15">
      <c r="A106" s="28"/>
      <c r="B106" s="28"/>
      <c r="C106" s="28"/>
      <c r="D106" s="28"/>
      <c r="E106" s="28"/>
    </row>
    <row r="107" spans="1:5" ht="15">
      <c r="A107" s="28"/>
      <c r="B107" s="28"/>
      <c r="C107" s="28"/>
      <c r="D107" s="28"/>
      <c r="E107" s="28"/>
    </row>
    <row r="108" spans="1:5" ht="15">
      <c r="A108" s="28"/>
      <c r="B108" s="28"/>
      <c r="C108" s="28"/>
      <c r="D108" s="28"/>
      <c r="E108" s="28"/>
    </row>
    <row r="109" spans="1:5" ht="15">
      <c r="A109" s="28"/>
      <c r="B109" s="28"/>
      <c r="C109" s="28"/>
      <c r="D109" s="28"/>
      <c r="E109" s="28"/>
    </row>
    <row r="110" spans="1:5" ht="15">
      <c r="A110" s="28"/>
      <c r="B110" s="28"/>
      <c r="C110" s="28"/>
      <c r="D110" s="28"/>
      <c r="E110" s="28"/>
    </row>
    <row r="111" spans="1:5" ht="15">
      <c r="A111" s="28"/>
      <c r="B111" s="28"/>
      <c r="C111" s="28"/>
      <c r="D111" s="28"/>
      <c r="E111" s="28"/>
    </row>
    <row r="112" spans="1:5" ht="15">
      <c r="A112" s="28"/>
      <c r="B112" s="28"/>
      <c r="C112" s="28"/>
      <c r="D112" s="28"/>
      <c r="E112" s="28"/>
    </row>
    <row r="113" spans="1:5" ht="15">
      <c r="A113" s="28"/>
      <c r="B113" s="28"/>
      <c r="C113" s="28"/>
      <c r="D113" s="28"/>
      <c r="E113" s="28"/>
    </row>
    <row r="114" spans="1:5" ht="15">
      <c r="A114" s="28"/>
      <c r="B114" s="28"/>
      <c r="C114" s="28"/>
      <c r="D114" s="28"/>
      <c r="E114" s="28"/>
    </row>
    <row r="115" spans="1:5" ht="15">
      <c r="A115" s="28"/>
      <c r="B115" s="28"/>
      <c r="C115" s="28"/>
      <c r="D115" s="28"/>
      <c r="E115" s="28"/>
    </row>
    <row r="116" spans="1:5" ht="15">
      <c r="A116" s="28"/>
      <c r="B116" s="28"/>
      <c r="C116" s="28"/>
      <c r="D116" s="28"/>
      <c r="E116" s="28"/>
    </row>
    <row r="117" spans="1:5" ht="15">
      <c r="A117" s="28"/>
      <c r="B117" s="28"/>
      <c r="C117" s="28"/>
      <c r="D117" s="28"/>
      <c r="E117" s="28"/>
    </row>
    <row r="118" spans="1:5" ht="15">
      <c r="A118" s="28"/>
      <c r="B118" s="28"/>
      <c r="C118" s="28"/>
      <c r="D118" s="28"/>
      <c r="E118" s="28"/>
    </row>
    <row r="119" spans="1:5" ht="15">
      <c r="A119" s="28"/>
      <c r="B119" s="28"/>
      <c r="C119" s="28"/>
      <c r="D119" s="28"/>
      <c r="E119" s="28"/>
    </row>
    <row r="120" spans="1:5" ht="15">
      <c r="A120" s="28"/>
      <c r="B120" s="28"/>
      <c r="C120" s="28"/>
      <c r="D120" s="28"/>
      <c r="E120" s="28"/>
    </row>
    <row r="121" spans="1:5" ht="15">
      <c r="A121" s="28"/>
      <c r="B121" s="28"/>
      <c r="C121" s="28"/>
      <c r="D121" s="28"/>
      <c r="E121" s="28"/>
    </row>
    <row r="122" spans="1:5" ht="15">
      <c r="A122" s="28"/>
      <c r="B122" s="28"/>
      <c r="C122" s="28"/>
      <c r="D122" s="28"/>
      <c r="E122" s="28"/>
    </row>
    <row r="123" spans="1:5" ht="15">
      <c r="A123" s="28"/>
      <c r="B123" s="28"/>
      <c r="C123" s="28"/>
      <c r="D123" s="28"/>
      <c r="E123" s="28"/>
    </row>
    <row r="124" spans="1:5" ht="15">
      <c r="A124" s="28"/>
      <c r="B124" s="28"/>
      <c r="C124" s="28"/>
      <c r="D124" s="28"/>
      <c r="E124" s="28"/>
    </row>
    <row r="125" spans="1:5" ht="15">
      <c r="A125" s="28"/>
      <c r="B125" s="28"/>
      <c r="C125" s="28"/>
      <c r="D125" s="28"/>
      <c r="E125" s="28"/>
    </row>
    <row r="126" spans="1:5" ht="15">
      <c r="A126" s="28"/>
      <c r="B126" s="28"/>
      <c r="C126" s="28"/>
      <c r="D126" s="28"/>
      <c r="E126" s="28"/>
    </row>
    <row r="127" spans="1:5" ht="15">
      <c r="A127" s="28"/>
      <c r="B127" s="28"/>
      <c r="C127" s="28"/>
      <c r="D127" s="28"/>
      <c r="E127" s="28"/>
    </row>
    <row r="128" spans="1:5" ht="15">
      <c r="A128" s="28"/>
      <c r="B128" s="28"/>
      <c r="C128" s="28"/>
      <c r="D128" s="28"/>
      <c r="E128" s="28"/>
    </row>
    <row r="129" spans="1:5" ht="15">
      <c r="A129" s="28"/>
      <c r="B129" s="28"/>
      <c r="C129" s="28"/>
      <c r="D129" s="28"/>
      <c r="E129" s="28"/>
    </row>
    <row r="130" spans="1:5" ht="15">
      <c r="A130" s="28"/>
      <c r="B130" s="28"/>
      <c r="C130" s="28"/>
      <c r="D130" s="28"/>
      <c r="E130" s="28"/>
    </row>
    <row r="131" spans="1:5" ht="15">
      <c r="A131" s="28"/>
      <c r="B131" s="28"/>
      <c r="C131" s="28"/>
      <c r="D131" s="28"/>
      <c r="E131" s="28"/>
    </row>
    <row r="132" spans="1:5" ht="15">
      <c r="A132" s="28"/>
      <c r="B132" s="28"/>
      <c r="C132" s="28"/>
      <c r="D132" s="28"/>
      <c r="E132" s="28"/>
    </row>
    <row r="133" spans="1:5" ht="15">
      <c r="A133" s="28"/>
      <c r="B133" s="28"/>
      <c r="C133" s="28"/>
      <c r="D133" s="28"/>
      <c r="E133" s="28"/>
    </row>
    <row r="134" spans="1:5" ht="15">
      <c r="A134" s="28"/>
      <c r="B134" s="28"/>
      <c r="C134" s="28"/>
      <c r="D134" s="28"/>
      <c r="E134" s="28"/>
    </row>
    <row r="135" spans="1:5" ht="15">
      <c r="A135" s="28"/>
      <c r="B135" s="28"/>
      <c r="C135" s="28"/>
      <c r="D135" s="28"/>
      <c r="E135" s="28"/>
    </row>
    <row r="136" spans="1:5" ht="15">
      <c r="A136" s="28"/>
      <c r="B136" s="28"/>
      <c r="C136" s="28"/>
      <c r="D136" s="28"/>
      <c r="E136" s="28"/>
    </row>
    <row r="137" spans="1:5" ht="15">
      <c r="A137" s="28"/>
      <c r="B137" s="28"/>
      <c r="C137" s="28"/>
      <c r="D137" s="28"/>
      <c r="E137" s="28"/>
    </row>
    <row r="138" spans="1:5" ht="15">
      <c r="A138" s="28"/>
      <c r="B138" s="28"/>
      <c r="C138" s="28"/>
      <c r="D138" s="28"/>
      <c r="E138" s="28"/>
    </row>
    <row r="139" spans="1:5" ht="15">
      <c r="A139" s="28"/>
      <c r="B139" s="28"/>
      <c r="C139" s="28"/>
      <c r="D139" s="28"/>
      <c r="E139" s="28"/>
    </row>
    <row r="140" spans="1:5" ht="15">
      <c r="A140" s="28"/>
      <c r="B140" s="28"/>
      <c r="C140" s="28"/>
      <c r="D140" s="28"/>
      <c r="E140" s="28"/>
    </row>
    <row r="141" spans="1:5" ht="15">
      <c r="A141" s="28"/>
      <c r="B141" s="28"/>
      <c r="C141" s="28"/>
      <c r="D141" s="28"/>
      <c r="E141" s="28"/>
    </row>
    <row r="142" spans="1:5" ht="15">
      <c r="A142" s="28"/>
      <c r="B142" s="28"/>
      <c r="C142" s="28"/>
      <c r="D142" s="28"/>
      <c r="E142" s="28"/>
    </row>
    <row r="143" spans="1:5" ht="15">
      <c r="A143" s="28"/>
      <c r="B143" s="28"/>
      <c r="C143" s="28"/>
      <c r="D143" s="28"/>
      <c r="E143" s="28"/>
    </row>
    <row r="144" spans="1:5" ht="15">
      <c r="A144" s="28"/>
      <c r="B144" s="28"/>
      <c r="C144" s="28"/>
      <c r="D144" s="28"/>
      <c r="E144" s="28"/>
    </row>
    <row r="145" spans="1:5" ht="15">
      <c r="A145" s="28"/>
      <c r="B145" s="28"/>
      <c r="C145" s="28"/>
      <c r="D145" s="28"/>
      <c r="E145" s="28"/>
    </row>
    <row r="146" spans="1:5" ht="15">
      <c r="A146" s="28"/>
      <c r="B146" s="28"/>
      <c r="C146" s="28"/>
      <c r="D146" s="28"/>
      <c r="E146" s="28"/>
    </row>
    <row r="147" spans="1:5" ht="15">
      <c r="A147" s="28"/>
      <c r="B147" s="28"/>
      <c r="C147" s="28"/>
      <c r="D147" s="28"/>
      <c r="E147" s="28"/>
    </row>
    <row r="148" spans="1:5" ht="15">
      <c r="A148" s="28"/>
      <c r="B148" s="28"/>
      <c r="C148" s="28"/>
      <c r="D148" s="28"/>
      <c r="E148" s="28"/>
    </row>
    <row r="149" spans="1:5" ht="15">
      <c r="A149" s="28"/>
      <c r="B149" s="28"/>
      <c r="C149" s="28"/>
      <c r="D149" s="28"/>
      <c r="E149" s="28"/>
    </row>
    <row r="150" spans="1:5" ht="15">
      <c r="A150" s="28"/>
      <c r="B150" s="28"/>
      <c r="C150" s="28"/>
      <c r="D150" s="28"/>
      <c r="E150" s="28"/>
    </row>
    <row r="151" spans="1:5" ht="15">
      <c r="A151" s="28"/>
      <c r="B151" s="28"/>
      <c r="C151" s="28"/>
      <c r="D151" s="28"/>
      <c r="E151" s="28"/>
    </row>
    <row r="152" spans="1:5" ht="15">
      <c r="A152" s="28"/>
      <c r="B152" s="28"/>
      <c r="C152" s="28"/>
      <c r="D152" s="28"/>
      <c r="E152" s="28"/>
    </row>
    <row r="153" spans="1:5" ht="15">
      <c r="A153" s="28"/>
      <c r="B153" s="28"/>
      <c r="C153" s="28"/>
      <c r="D153" s="28"/>
      <c r="E153" s="28"/>
    </row>
    <row r="154" spans="1:5" ht="15">
      <c r="A154" s="29" t="s">
        <v>17</v>
      </c>
      <c r="B154" s="29"/>
      <c r="C154" s="29"/>
      <c r="D154" s="29"/>
      <c r="E154" s="29"/>
    </row>
    <row r="155" spans="1:5" ht="15">
      <c r="A155" s="29" t="s">
        <v>17</v>
      </c>
      <c r="B155" s="29"/>
      <c r="C155" s="29"/>
      <c r="D155" s="29"/>
      <c r="E155" s="29"/>
    </row>
    <row r="156" spans="1:5" ht="15">
      <c r="A156" s="29" t="s">
        <v>44</v>
      </c>
      <c r="B156" s="29"/>
      <c r="C156" s="29"/>
      <c r="D156" s="29"/>
      <c r="E156" s="29"/>
    </row>
    <row r="157" spans="1:5" ht="15">
      <c r="A157" s="29" t="s">
        <v>44</v>
      </c>
      <c r="B157" s="29"/>
      <c r="C157" s="29"/>
      <c r="D157" s="29"/>
      <c r="E157" s="29"/>
    </row>
    <row r="158" spans="1:5" ht="15">
      <c r="A158" s="29" t="s">
        <v>44</v>
      </c>
      <c r="B158" s="29"/>
      <c r="C158" s="29"/>
      <c r="D158" s="29"/>
      <c r="E158" s="29"/>
    </row>
    <row r="159" spans="1:5" ht="15">
      <c r="A159" s="29" t="s">
        <v>44</v>
      </c>
      <c r="B159" s="29"/>
      <c r="C159" s="29"/>
      <c r="D159" s="29"/>
      <c r="E159" s="29"/>
    </row>
    <row r="160" spans="1:5" ht="15">
      <c r="A160" s="29" t="s">
        <v>44</v>
      </c>
      <c r="B160" s="29"/>
      <c r="C160" s="29"/>
      <c r="D160" s="29"/>
      <c r="E160" s="29"/>
    </row>
    <row r="161" spans="1:5" ht="15">
      <c r="A161" s="29" t="s">
        <v>44</v>
      </c>
      <c r="B161" s="29"/>
      <c r="C161" s="29"/>
      <c r="D161" s="29"/>
      <c r="E161" s="29"/>
    </row>
    <row r="162" spans="1:5" ht="15">
      <c r="A162" s="29" t="s">
        <v>44</v>
      </c>
      <c r="B162" s="29"/>
      <c r="C162" s="29"/>
      <c r="D162" s="29"/>
      <c r="E162" s="29"/>
    </row>
    <row r="163" spans="1:5" ht="15">
      <c r="A163" s="29" t="s">
        <v>44</v>
      </c>
      <c r="B163" s="29"/>
      <c r="C163" s="29"/>
      <c r="D163" s="29"/>
      <c r="E163" s="29"/>
    </row>
    <row r="164" spans="1:5" ht="15">
      <c r="A164" s="29" t="s">
        <v>44</v>
      </c>
      <c r="B164" s="29"/>
      <c r="C164" s="29"/>
      <c r="D164" s="29"/>
      <c r="E164" s="29"/>
    </row>
    <row r="165" spans="1:5" ht="15">
      <c r="A165" s="29" t="s">
        <v>44</v>
      </c>
      <c r="B165" s="29"/>
      <c r="C165" s="29"/>
      <c r="D165" s="29"/>
      <c r="E165" s="29"/>
    </row>
    <row r="166" spans="1:5" ht="15">
      <c r="A166" s="29" t="s">
        <v>44</v>
      </c>
      <c r="B166" s="29"/>
      <c r="C166" s="29"/>
      <c r="D166" s="29"/>
      <c r="E166" s="29"/>
    </row>
    <row r="167" spans="1:5" ht="15">
      <c r="A167" s="29" t="s">
        <v>44</v>
      </c>
      <c r="B167" s="29"/>
      <c r="C167" s="29"/>
      <c r="D167" s="29"/>
      <c r="E167" s="29"/>
    </row>
    <row r="168" spans="1:5" ht="15">
      <c r="A168" s="29" t="s">
        <v>44</v>
      </c>
      <c r="B168" s="29"/>
      <c r="C168" s="29"/>
      <c r="D168" s="29"/>
      <c r="E168" s="29"/>
    </row>
    <row r="169" spans="1:5" ht="15">
      <c r="A169" s="29" t="s">
        <v>44</v>
      </c>
      <c r="B169" s="29"/>
      <c r="C169" s="29"/>
      <c r="D169" s="29"/>
      <c r="E169" s="29"/>
    </row>
    <row r="170" spans="1:5" ht="15">
      <c r="A170" s="29" t="s">
        <v>44</v>
      </c>
      <c r="B170" s="29"/>
      <c r="C170" s="29"/>
      <c r="D170" s="29"/>
      <c r="E170" s="29"/>
    </row>
    <row r="171" spans="1:5" ht="15">
      <c r="A171" s="29" t="s">
        <v>44</v>
      </c>
      <c r="B171" s="29"/>
      <c r="C171" s="29"/>
      <c r="D171" s="29"/>
      <c r="E171" s="29"/>
    </row>
    <row r="172" spans="1:5" ht="15">
      <c r="A172" s="29" t="s">
        <v>44</v>
      </c>
      <c r="B172" s="29"/>
      <c r="C172" s="29"/>
      <c r="D172" s="29"/>
      <c r="E172" s="29"/>
    </row>
    <row r="173" spans="1:5" ht="15">
      <c r="A173" s="29" t="s">
        <v>44</v>
      </c>
      <c r="B173" s="29"/>
      <c r="C173" s="29"/>
      <c r="D173" s="29"/>
      <c r="E173" s="29"/>
    </row>
    <row r="174" spans="1:5" ht="15">
      <c r="A174" s="29" t="s">
        <v>44</v>
      </c>
      <c r="B174" s="29"/>
      <c r="C174" s="29"/>
      <c r="D174" s="29"/>
      <c r="E174" s="29"/>
    </row>
    <row r="175" spans="1:5" ht="15">
      <c r="A175" s="29" t="s">
        <v>44</v>
      </c>
      <c r="B175" s="29"/>
      <c r="C175" s="29"/>
      <c r="D175" s="29"/>
      <c r="E175" s="29"/>
    </row>
    <row r="176" spans="1:5" ht="15">
      <c r="A176" s="29" t="s">
        <v>44</v>
      </c>
      <c r="B176" s="29"/>
      <c r="C176" s="29"/>
      <c r="D176" s="29"/>
      <c r="E176" s="29"/>
    </row>
    <row r="177" spans="1:5" ht="15">
      <c r="A177" s="29" t="s">
        <v>44</v>
      </c>
      <c r="B177" s="29"/>
      <c r="C177" s="29"/>
      <c r="D177" s="29"/>
      <c r="E177" s="29"/>
    </row>
    <row r="178" spans="1:5" ht="15">
      <c r="A178" s="29" t="s">
        <v>44</v>
      </c>
      <c r="B178" s="29"/>
      <c r="C178" s="29"/>
      <c r="D178" s="29"/>
      <c r="E178" s="29"/>
    </row>
    <row r="179" spans="1:5" ht="15">
      <c r="A179" s="29" t="s">
        <v>44</v>
      </c>
      <c r="B179" s="29"/>
      <c r="C179" s="29"/>
      <c r="D179" s="29"/>
      <c r="E179" s="29"/>
    </row>
    <row r="180" spans="1:5" ht="15">
      <c r="A180" s="29" t="s">
        <v>44</v>
      </c>
      <c r="B180" s="29"/>
      <c r="C180" s="29"/>
      <c r="D180" s="29"/>
      <c r="E180" s="29"/>
    </row>
    <row r="181" spans="1:5" ht="15">
      <c r="A181" s="29" t="s">
        <v>44</v>
      </c>
      <c r="B181" s="29"/>
      <c r="C181" s="29"/>
      <c r="D181" s="29"/>
      <c r="E181" s="29"/>
    </row>
    <row r="182" spans="1:5" ht="15">
      <c r="A182" s="29" t="s">
        <v>44</v>
      </c>
      <c r="B182" s="29"/>
      <c r="C182" s="29"/>
      <c r="D182" s="29"/>
      <c r="E182" s="29"/>
    </row>
    <row r="183" spans="1:5" ht="15">
      <c r="A183" s="29" t="s">
        <v>44</v>
      </c>
      <c r="B183" s="29"/>
      <c r="C183" s="29"/>
      <c r="D183" s="29"/>
      <c r="E183" s="29"/>
    </row>
    <row r="184" spans="1:5" ht="15">
      <c r="A184" s="29" t="s">
        <v>44</v>
      </c>
      <c r="B184" s="29"/>
      <c r="C184" s="29"/>
      <c r="D184" s="29"/>
      <c r="E184" s="29"/>
    </row>
    <row r="185" spans="1:5" ht="15">
      <c r="A185" s="29" t="s">
        <v>44</v>
      </c>
      <c r="B185" s="29"/>
      <c r="C185" s="29"/>
      <c r="D185" s="29"/>
      <c r="E185" s="29"/>
    </row>
    <row r="186" spans="1:5" ht="15">
      <c r="A186" s="29" t="s">
        <v>44</v>
      </c>
      <c r="B186" s="29"/>
      <c r="C186" s="29"/>
      <c r="D186" s="29"/>
      <c r="E186" s="29"/>
    </row>
    <row r="187" spans="1:5" ht="15">
      <c r="A187" s="29" t="s">
        <v>44</v>
      </c>
      <c r="B187" s="29"/>
      <c r="C187" s="29"/>
      <c r="D187" s="29"/>
      <c r="E187" s="29"/>
    </row>
    <row r="188" spans="1:5" ht="15">
      <c r="A188" s="29" t="s">
        <v>44</v>
      </c>
      <c r="B188" s="29"/>
      <c r="C188" s="29"/>
      <c r="D188" s="29"/>
      <c r="E188" s="29"/>
    </row>
    <row r="189" spans="1:5" ht="15">
      <c r="A189" s="29" t="s">
        <v>44</v>
      </c>
      <c r="B189" s="29"/>
      <c r="C189" s="29"/>
      <c r="D189" s="29"/>
      <c r="E189" s="29"/>
    </row>
    <row r="190" spans="1:5" ht="15">
      <c r="A190" s="29" t="s">
        <v>44</v>
      </c>
      <c r="B190" s="29"/>
      <c r="C190" s="29"/>
      <c r="D190" s="29"/>
      <c r="E190" s="29"/>
    </row>
    <row r="191" spans="1:5" ht="15">
      <c r="A191" s="29" t="s">
        <v>44</v>
      </c>
      <c r="B191" s="29"/>
      <c r="C191" s="29"/>
      <c r="D191" s="29"/>
      <c r="E191" s="29"/>
    </row>
    <row r="192" spans="1:5" ht="15">
      <c r="A192" s="29" t="s">
        <v>44</v>
      </c>
      <c r="B192" s="29"/>
      <c r="C192" s="29"/>
      <c r="D192" s="29"/>
      <c r="E192" s="29"/>
    </row>
    <row r="193" spans="1:5" ht="15">
      <c r="A193" s="29" t="s">
        <v>44</v>
      </c>
      <c r="B193" s="29"/>
      <c r="C193" s="29"/>
      <c r="D193" s="29"/>
      <c r="E193" s="29"/>
    </row>
    <row r="194" spans="1:5" ht="15">
      <c r="A194" s="29" t="s">
        <v>44</v>
      </c>
      <c r="B194" s="29"/>
      <c r="C194" s="29"/>
      <c r="D194" s="29"/>
      <c r="E194" s="29"/>
    </row>
    <row r="195" spans="1:5" ht="15">
      <c r="A195" s="29" t="s">
        <v>44</v>
      </c>
      <c r="B195" s="29"/>
      <c r="C195" s="29"/>
      <c r="D195" s="29"/>
      <c r="E195" s="29"/>
    </row>
    <row r="196" spans="1:5" ht="15">
      <c r="A196" s="29" t="s">
        <v>44</v>
      </c>
      <c r="B196" s="29"/>
      <c r="C196" s="29"/>
      <c r="D196" s="29"/>
      <c r="E196" s="29"/>
    </row>
    <row r="197" ht="15">
      <c r="A197" s="16" t="s">
        <v>44</v>
      </c>
    </row>
    <row r="198" ht="15">
      <c r="A198" s="16" t="s">
        <v>44</v>
      </c>
    </row>
    <row r="199" ht="15">
      <c r="A199" s="16" t="s">
        <v>44</v>
      </c>
    </row>
    <row r="200" ht="15">
      <c r="A200" s="16" t="s">
        <v>44</v>
      </c>
    </row>
    <row r="201" ht="15">
      <c r="A201" s="16" t="s">
        <v>44</v>
      </c>
    </row>
    <row r="202" ht="15">
      <c r="A202" s="16" t="s">
        <v>44</v>
      </c>
    </row>
    <row r="203" ht="15">
      <c r="A203" s="16" t="s">
        <v>44</v>
      </c>
    </row>
    <row r="204" ht="15">
      <c r="A204" s="16" t="s">
        <v>44</v>
      </c>
    </row>
    <row r="205" ht="15">
      <c r="A205" s="16" t="s">
        <v>44</v>
      </c>
    </row>
    <row r="206" ht="15">
      <c r="A206" s="16" t="s">
        <v>44</v>
      </c>
    </row>
    <row r="207" ht="15">
      <c r="A207" s="16" t="s">
        <v>44</v>
      </c>
    </row>
    <row r="208" ht="15">
      <c r="A208" s="16" t="s">
        <v>44</v>
      </c>
    </row>
    <row r="209" ht="15">
      <c r="A209" s="16" t="s">
        <v>44</v>
      </c>
    </row>
    <row r="210" ht="15">
      <c r="A210" s="16" t="s">
        <v>44</v>
      </c>
    </row>
    <row r="211" ht="15">
      <c r="A211" s="16" t="s">
        <v>44</v>
      </c>
    </row>
    <row r="212" ht="15">
      <c r="A212" s="16" t="s">
        <v>44</v>
      </c>
    </row>
    <row r="213" ht="15">
      <c r="A213" s="16" t="s">
        <v>44</v>
      </c>
    </row>
    <row r="214" ht="15">
      <c r="A214" s="16" t="s">
        <v>44</v>
      </c>
    </row>
    <row r="215" ht="15">
      <c r="A215" s="16" t="s">
        <v>44</v>
      </c>
    </row>
    <row r="216" ht="15">
      <c r="A216" s="16" t="s">
        <v>44</v>
      </c>
    </row>
    <row r="217" ht="15">
      <c r="A217" s="16" t="s">
        <v>44</v>
      </c>
    </row>
    <row r="218" ht="15">
      <c r="A218" s="16" t="s">
        <v>44</v>
      </c>
    </row>
    <row r="219" ht="15">
      <c r="A219" s="16" t="s">
        <v>44</v>
      </c>
    </row>
    <row r="220" ht="15">
      <c r="A220" s="16" t="s">
        <v>44</v>
      </c>
    </row>
    <row r="221" ht="15">
      <c r="A221" s="16" t="s">
        <v>44</v>
      </c>
    </row>
    <row r="222" ht="15">
      <c r="A222" s="16" t="s">
        <v>44</v>
      </c>
    </row>
    <row r="223" ht="15">
      <c r="A223" s="16" t="s">
        <v>44</v>
      </c>
    </row>
    <row r="224" ht="15">
      <c r="A224" s="16" t="s">
        <v>44</v>
      </c>
    </row>
    <row r="225" ht="15">
      <c r="A225" s="16" t="s">
        <v>44</v>
      </c>
    </row>
    <row r="226" ht="15">
      <c r="A226" s="16" t="s">
        <v>44</v>
      </c>
    </row>
    <row r="227" ht="15">
      <c r="A227" s="16" t="s">
        <v>44</v>
      </c>
    </row>
    <row r="228" ht="15">
      <c r="A228" s="16" t="s">
        <v>44</v>
      </c>
    </row>
    <row r="229" ht="15">
      <c r="A229" s="16" t="s">
        <v>44</v>
      </c>
    </row>
    <row r="230" ht="15">
      <c r="A230" s="16" t="s">
        <v>44</v>
      </c>
    </row>
    <row r="231" ht="15">
      <c r="A231" s="16" t="s">
        <v>44</v>
      </c>
    </row>
    <row r="232" ht="15">
      <c r="A232" s="16" t="s">
        <v>44</v>
      </c>
    </row>
    <row r="233" ht="15">
      <c r="A233" s="16" t="s">
        <v>44</v>
      </c>
    </row>
    <row r="234" ht="15">
      <c r="A234" s="16" t="s">
        <v>44</v>
      </c>
    </row>
    <row r="235" ht="15">
      <c r="A235" s="16" t="s">
        <v>44</v>
      </c>
    </row>
    <row r="236" ht="15">
      <c r="A236" s="16" t="s">
        <v>44</v>
      </c>
    </row>
    <row r="237" ht="15">
      <c r="A237" s="16" t="s">
        <v>44</v>
      </c>
    </row>
    <row r="238" ht="15">
      <c r="A238" s="16" t="s">
        <v>44</v>
      </c>
    </row>
    <row r="239" ht="15">
      <c r="A239" s="16" t="s">
        <v>44</v>
      </c>
    </row>
    <row r="240" ht="15">
      <c r="A240" s="16" t="s">
        <v>44</v>
      </c>
    </row>
    <row r="241" ht="15">
      <c r="A241" s="16" t="s">
        <v>44</v>
      </c>
    </row>
    <row r="242" ht="15">
      <c r="A242" s="16" t="s">
        <v>44</v>
      </c>
    </row>
    <row r="243" ht="15">
      <c r="A243" s="16" t="s">
        <v>44</v>
      </c>
    </row>
    <row r="244" ht="15">
      <c r="A244" s="16" t="s">
        <v>44</v>
      </c>
    </row>
    <row r="245" ht="15">
      <c r="A245" s="16" t="s">
        <v>44</v>
      </c>
    </row>
    <row r="246" ht="15">
      <c r="A246" s="16" t="s">
        <v>44</v>
      </c>
    </row>
    <row r="247" ht="15">
      <c r="A247" s="16" t="s">
        <v>44</v>
      </c>
    </row>
    <row r="248" ht="15">
      <c r="A248" s="16" t="s">
        <v>44</v>
      </c>
    </row>
    <row r="249" ht="15">
      <c r="A249" s="16" t="s">
        <v>44</v>
      </c>
    </row>
    <row r="250" ht="15">
      <c r="A250" s="16" t="s">
        <v>44</v>
      </c>
    </row>
    <row r="251" ht="15">
      <c r="A251" s="16" t="s">
        <v>44</v>
      </c>
    </row>
    <row r="252" ht="15">
      <c r="A252" s="16" t="s">
        <v>44</v>
      </c>
    </row>
    <row r="253" ht="15">
      <c r="A253" s="16" t="s">
        <v>44</v>
      </c>
    </row>
    <row r="254" ht="15">
      <c r="A254" s="16" t="s">
        <v>44</v>
      </c>
    </row>
    <row r="255" ht="15">
      <c r="A255" s="16" t="s">
        <v>44</v>
      </c>
    </row>
    <row r="256" ht="15">
      <c r="A256" s="16" t="s">
        <v>44</v>
      </c>
    </row>
    <row r="257" ht="15">
      <c r="A257" s="16" t="s">
        <v>44</v>
      </c>
    </row>
    <row r="258" ht="15">
      <c r="A258" s="16" t="s">
        <v>44</v>
      </c>
    </row>
    <row r="259" ht="15">
      <c r="A259" s="16" t="s">
        <v>44</v>
      </c>
    </row>
    <row r="260" ht="15">
      <c r="A260" s="16" t="s">
        <v>44</v>
      </c>
    </row>
    <row r="261" ht="15">
      <c r="A261" s="16" t="s">
        <v>44</v>
      </c>
    </row>
    <row r="262" ht="15">
      <c r="A262" s="16" t="s">
        <v>44</v>
      </c>
    </row>
    <row r="263" ht="15">
      <c r="A263" s="16" t="s">
        <v>44</v>
      </c>
    </row>
    <row r="264" ht="15">
      <c r="A264" s="16" t="s">
        <v>44</v>
      </c>
    </row>
    <row r="265" ht="15">
      <c r="A265" s="16" t="s">
        <v>44</v>
      </c>
    </row>
    <row r="266" ht="15">
      <c r="A266" s="16" t="s">
        <v>44</v>
      </c>
    </row>
    <row r="267" ht="15">
      <c r="A267" s="16" t="s">
        <v>44</v>
      </c>
    </row>
    <row r="268" ht="15">
      <c r="A268" s="16" t="s">
        <v>44</v>
      </c>
    </row>
    <row r="269" ht="15">
      <c r="A269" s="16" t="s">
        <v>44</v>
      </c>
    </row>
    <row r="270" ht="15">
      <c r="A270" s="16" t="s">
        <v>44</v>
      </c>
    </row>
    <row r="271" ht="15">
      <c r="A271" s="16" t="s">
        <v>44</v>
      </c>
    </row>
    <row r="272" ht="15">
      <c r="A272" s="16" t="s">
        <v>44</v>
      </c>
    </row>
    <row r="273" ht="15">
      <c r="A273" s="16" t="s">
        <v>44</v>
      </c>
    </row>
    <row r="274" ht="15">
      <c r="A274" s="16" t="s">
        <v>44</v>
      </c>
    </row>
    <row r="275" ht="15">
      <c r="A275" s="16" t="s">
        <v>44</v>
      </c>
    </row>
    <row r="276" ht="15">
      <c r="A276" s="16" t="s">
        <v>44</v>
      </c>
    </row>
    <row r="277" ht="15">
      <c r="A277" s="16" t="s">
        <v>44</v>
      </c>
    </row>
    <row r="278" ht="15">
      <c r="A278" s="16" t="s">
        <v>44</v>
      </c>
    </row>
    <row r="279" ht="15">
      <c r="A279" s="16" t="s">
        <v>44</v>
      </c>
    </row>
    <row r="280" ht="15">
      <c r="A280" s="16" t="s">
        <v>44</v>
      </c>
    </row>
    <row r="281" ht="15">
      <c r="A281" s="16" t="s">
        <v>44</v>
      </c>
    </row>
    <row r="282" ht="15">
      <c r="A282" s="16" t="s">
        <v>44</v>
      </c>
    </row>
    <row r="283" ht="15">
      <c r="A283" s="16" t="s">
        <v>44</v>
      </c>
    </row>
    <row r="284" ht="15">
      <c r="A284" s="16" t="s">
        <v>44</v>
      </c>
    </row>
    <row r="285" ht="15">
      <c r="A285" s="16" t="s">
        <v>44</v>
      </c>
    </row>
    <row r="286" ht="15">
      <c r="A286" s="16" t="s">
        <v>44</v>
      </c>
    </row>
    <row r="287" ht="15">
      <c r="A287" s="16" t="s">
        <v>44</v>
      </c>
    </row>
    <row r="288" ht="15">
      <c r="A288" s="16" t="s">
        <v>44</v>
      </c>
    </row>
    <row r="289" ht="15">
      <c r="A289" s="16" t="s">
        <v>44</v>
      </c>
    </row>
    <row r="290" ht="15">
      <c r="A290" s="16" t="s">
        <v>44</v>
      </c>
    </row>
    <row r="291" ht="15">
      <c r="A291" s="16" t="s">
        <v>44</v>
      </c>
    </row>
    <row r="292" ht="15">
      <c r="A292" s="16" t="s">
        <v>44</v>
      </c>
    </row>
    <row r="293" ht="15">
      <c r="A293" s="16" t="s">
        <v>44</v>
      </c>
    </row>
    <row r="294" ht="15">
      <c r="A294" s="16" t="s">
        <v>44</v>
      </c>
    </row>
    <row r="295" ht="15">
      <c r="A295" s="16" t="s">
        <v>44</v>
      </c>
    </row>
    <row r="296" ht="15">
      <c r="A296" s="16" t="s">
        <v>44</v>
      </c>
    </row>
    <row r="297" ht="15">
      <c r="A297" s="16" t="s">
        <v>44</v>
      </c>
    </row>
    <row r="298" ht="15">
      <c r="A298" s="16" t="s">
        <v>44</v>
      </c>
    </row>
    <row r="299" ht="15">
      <c r="A299" s="16" t="s">
        <v>44</v>
      </c>
    </row>
    <row r="300" ht="15">
      <c r="A300" s="16" t="s">
        <v>44</v>
      </c>
    </row>
    <row r="301" ht="15">
      <c r="A301" s="16" t="s">
        <v>44</v>
      </c>
    </row>
    <row r="302" ht="15">
      <c r="A302" s="16" t="s">
        <v>44</v>
      </c>
    </row>
    <row r="303" ht="15">
      <c r="A303" s="16" t="s">
        <v>44</v>
      </c>
    </row>
    <row r="304" ht="15">
      <c r="A304" s="16" t="s">
        <v>44</v>
      </c>
    </row>
    <row r="305" ht="15">
      <c r="A305" s="16" t="s">
        <v>44</v>
      </c>
    </row>
    <row r="306" ht="15">
      <c r="A306" s="16" t="s">
        <v>44</v>
      </c>
    </row>
    <row r="307" ht="15">
      <c r="A307" s="16" t="s">
        <v>44</v>
      </c>
    </row>
    <row r="308" ht="15">
      <c r="A308" s="16" t="s">
        <v>44</v>
      </c>
    </row>
    <row r="309" ht="15">
      <c r="A309" s="16" t="s">
        <v>44</v>
      </c>
    </row>
    <row r="310" ht="15">
      <c r="A310" s="16" t="s">
        <v>44</v>
      </c>
    </row>
    <row r="311" ht="15">
      <c r="A311" s="16" t="s">
        <v>44</v>
      </c>
    </row>
    <row r="312" ht="15">
      <c r="A312" s="16" t="s">
        <v>44</v>
      </c>
    </row>
    <row r="313" ht="15">
      <c r="A313" s="16" t="s">
        <v>44</v>
      </c>
    </row>
    <row r="314" ht="15">
      <c r="A314" s="16" t="s">
        <v>44</v>
      </c>
    </row>
    <row r="315" ht="15">
      <c r="A315" s="16" t="s">
        <v>44</v>
      </c>
    </row>
    <row r="316" ht="15">
      <c r="A316" s="16" t="s">
        <v>44</v>
      </c>
    </row>
    <row r="317" ht="15">
      <c r="A317" s="16" t="s">
        <v>44</v>
      </c>
    </row>
    <row r="318" ht="15">
      <c r="A318" s="16" t="s">
        <v>44</v>
      </c>
    </row>
    <row r="319" ht="15">
      <c r="A319" s="16" t="s">
        <v>44</v>
      </c>
    </row>
    <row r="320" ht="15">
      <c r="A320" s="16" t="s">
        <v>44</v>
      </c>
    </row>
    <row r="321" ht="15">
      <c r="A321" s="16" t="s">
        <v>44</v>
      </c>
    </row>
    <row r="322" ht="15">
      <c r="A322" s="16" t="s">
        <v>44</v>
      </c>
    </row>
    <row r="323" ht="15">
      <c r="A323" s="16" t="s">
        <v>44</v>
      </c>
    </row>
    <row r="324" ht="15">
      <c r="A324" s="16" t="s">
        <v>44</v>
      </c>
    </row>
    <row r="325" ht="15">
      <c r="A325" s="16" t="s">
        <v>44</v>
      </c>
    </row>
    <row r="326" ht="15">
      <c r="A326" s="16" t="s">
        <v>44</v>
      </c>
    </row>
    <row r="327" ht="15">
      <c r="A327" s="16" t="s">
        <v>44</v>
      </c>
    </row>
    <row r="328" ht="15">
      <c r="A328" s="16" t="s">
        <v>44</v>
      </c>
    </row>
    <row r="329" ht="15">
      <c r="A329" s="16" t="s">
        <v>44</v>
      </c>
    </row>
    <row r="330" ht="15">
      <c r="A330" s="16" t="s">
        <v>44</v>
      </c>
    </row>
    <row r="331" ht="15">
      <c r="A331" s="16" t="s">
        <v>44</v>
      </c>
    </row>
    <row r="332" ht="15">
      <c r="A332" s="16" t="s">
        <v>44</v>
      </c>
    </row>
    <row r="333" ht="15">
      <c r="A333" s="16" t="s">
        <v>44</v>
      </c>
    </row>
    <row r="334" ht="15">
      <c r="A334" s="16" t="s">
        <v>44</v>
      </c>
    </row>
    <row r="335" ht="15">
      <c r="A335" s="16" t="s">
        <v>44</v>
      </c>
    </row>
    <row r="336" ht="15">
      <c r="A336" s="16" t="s">
        <v>44</v>
      </c>
    </row>
    <row r="337" ht="15">
      <c r="A337" s="16" t="s">
        <v>44</v>
      </c>
    </row>
    <row r="338" ht="15">
      <c r="A338" s="16" t="s">
        <v>44</v>
      </c>
    </row>
    <row r="339" ht="15">
      <c r="A339" s="16" t="s">
        <v>44</v>
      </c>
    </row>
    <row r="340" ht="15">
      <c r="A340" s="16" t="s">
        <v>44</v>
      </c>
    </row>
    <row r="341" ht="15">
      <c r="A341" s="16" t="s">
        <v>44</v>
      </c>
    </row>
    <row r="342" ht="15">
      <c r="A342" s="16" t="s">
        <v>44</v>
      </c>
    </row>
    <row r="343" ht="15">
      <c r="A343" s="16" t="s">
        <v>44</v>
      </c>
    </row>
    <row r="344" ht="15">
      <c r="A344" s="16" t="s">
        <v>44</v>
      </c>
    </row>
    <row r="345" ht="15">
      <c r="A345" s="16" t="s">
        <v>44</v>
      </c>
    </row>
    <row r="346" ht="15">
      <c r="A346" s="16" t="s">
        <v>44</v>
      </c>
    </row>
    <row r="347" ht="15">
      <c r="A347" s="16" t="s">
        <v>44</v>
      </c>
    </row>
    <row r="348" ht="15">
      <c r="A348" s="16" t="s">
        <v>44</v>
      </c>
    </row>
    <row r="349" ht="15">
      <c r="A349" s="16" t="s">
        <v>44</v>
      </c>
    </row>
    <row r="350" ht="15">
      <c r="A350" s="16" t="s">
        <v>44</v>
      </c>
    </row>
    <row r="351" ht="15">
      <c r="A351" s="16" t="s">
        <v>44</v>
      </c>
    </row>
    <row r="352" ht="15">
      <c r="A352" s="16" t="s">
        <v>44</v>
      </c>
    </row>
    <row r="353" ht="15">
      <c r="A353" s="16" t="s">
        <v>44</v>
      </c>
    </row>
    <row r="354" ht="15">
      <c r="A354" s="16" t="s">
        <v>44</v>
      </c>
    </row>
    <row r="355" ht="15">
      <c r="A355" s="16" t="s">
        <v>44</v>
      </c>
    </row>
    <row r="356" ht="15">
      <c r="A356" s="16" t="s">
        <v>44</v>
      </c>
    </row>
    <row r="357" ht="15">
      <c r="A357" s="16" t="s">
        <v>44</v>
      </c>
    </row>
    <row r="358" ht="15">
      <c r="A358" s="16" t="s">
        <v>44</v>
      </c>
    </row>
    <row r="359" ht="15">
      <c r="A359" s="16" t="s">
        <v>44</v>
      </c>
    </row>
    <row r="360" ht="15">
      <c r="A360" s="16" t="s">
        <v>44</v>
      </c>
    </row>
    <row r="361" ht="15">
      <c r="A361" s="16" t="s">
        <v>44</v>
      </c>
    </row>
    <row r="362" ht="15">
      <c r="A362" s="16" t="s">
        <v>44</v>
      </c>
    </row>
    <row r="363" ht="15">
      <c r="A363" s="16" t="s">
        <v>44</v>
      </c>
    </row>
    <row r="364" ht="15">
      <c r="A364" s="16" t="s">
        <v>44</v>
      </c>
    </row>
    <row r="365" ht="15">
      <c r="A365" s="16" t="s">
        <v>44</v>
      </c>
    </row>
    <row r="366" ht="15">
      <c r="A366" s="16" t="s">
        <v>44</v>
      </c>
    </row>
    <row r="367" ht="15">
      <c r="A367" s="16" t="s">
        <v>44</v>
      </c>
    </row>
    <row r="368" ht="15">
      <c r="A368" s="16" t="s">
        <v>44</v>
      </c>
    </row>
    <row r="369" ht="15">
      <c r="A369" s="16" t="s">
        <v>44</v>
      </c>
    </row>
    <row r="370" ht="15">
      <c r="A370" s="16" t="s">
        <v>44</v>
      </c>
    </row>
    <row r="371" ht="15">
      <c r="A371" s="16" t="s">
        <v>44</v>
      </c>
    </row>
    <row r="372" ht="15">
      <c r="A372" s="16" t="s">
        <v>44</v>
      </c>
    </row>
    <row r="373" ht="15">
      <c r="A373" s="16" t="s">
        <v>44</v>
      </c>
    </row>
    <row r="374" ht="15">
      <c r="A374" s="16" t="s">
        <v>44</v>
      </c>
    </row>
    <row r="375" ht="15">
      <c r="A375" s="16" t="s">
        <v>44</v>
      </c>
    </row>
    <row r="376" ht="15">
      <c r="A376" s="16" t="s">
        <v>44</v>
      </c>
    </row>
    <row r="377" ht="15">
      <c r="A377" s="16" t="s">
        <v>44</v>
      </c>
    </row>
    <row r="378" ht="15">
      <c r="A378" s="16" t="s">
        <v>44</v>
      </c>
    </row>
    <row r="379" ht="15">
      <c r="A379" s="16" t="s">
        <v>44</v>
      </c>
    </row>
    <row r="380" ht="15">
      <c r="A380" s="16" t="s">
        <v>44</v>
      </c>
    </row>
    <row r="381" ht="15">
      <c r="A381" s="16" t="s">
        <v>44</v>
      </c>
    </row>
    <row r="382" ht="15">
      <c r="A382" s="16" t="s">
        <v>44</v>
      </c>
    </row>
    <row r="383" ht="15">
      <c r="A383" s="16" t="s">
        <v>44</v>
      </c>
    </row>
    <row r="384" ht="15">
      <c r="A384" s="16" t="s">
        <v>44</v>
      </c>
    </row>
    <row r="385" ht="15">
      <c r="A385" s="16" t="s">
        <v>44</v>
      </c>
    </row>
    <row r="386" ht="15">
      <c r="A386" s="16" t="s">
        <v>44</v>
      </c>
    </row>
    <row r="387" ht="15">
      <c r="A387" s="16" t="s">
        <v>44</v>
      </c>
    </row>
    <row r="388" ht="15">
      <c r="A388" s="16" t="s">
        <v>44</v>
      </c>
    </row>
    <row r="389" ht="15">
      <c r="A389" s="16" t="s">
        <v>44</v>
      </c>
    </row>
    <row r="390" ht="15">
      <c r="A390" s="16" t="s">
        <v>44</v>
      </c>
    </row>
    <row r="391" ht="15">
      <c r="A391" s="16" t="s">
        <v>44</v>
      </c>
    </row>
    <row r="392" ht="15">
      <c r="A392" s="16" t="s">
        <v>44</v>
      </c>
    </row>
    <row r="393" ht="15">
      <c r="A393" s="16" t="s">
        <v>44</v>
      </c>
    </row>
    <row r="394" ht="15">
      <c r="A394" s="16" t="s">
        <v>44</v>
      </c>
    </row>
    <row r="395" ht="15">
      <c r="A395" s="16" t="s">
        <v>44</v>
      </c>
    </row>
    <row r="396" ht="15">
      <c r="A396" s="16" t="s">
        <v>44</v>
      </c>
    </row>
    <row r="397" ht="15">
      <c r="A397" s="16" t="s">
        <v>44</v>
      </c>
    </row>
    <row r="398" ht="15">
      <c r="A398" s="16" t="s">
        <v>44</v>
      </c>
    </row>
    <row r="399" ht="15">
      <c r="A399" s="16" t="s">
        <v>44</v>
      </c>
    </row>
    <row r="400" ht="15">
      <c r="A400" s="16" t="s">
        <v>44</v>
      </c>
    </row>
    <row r="401" ht="15">
      <c r="A401" s="16" t="s">
        <v>44</v>
      </c>
    </row>
    <row r="402" ht="15">
      <c r="A402" s="16" t="s">
        <v>44</v>
      </c>
    </row>
    <row r="403" ht="15">
      <c r="A403" s="16" t="s">
        <v>44</v>
      </c>
    </row>
    <row r="404" ht="15">
      <c r="A404" s="16" t="s">
        <v>44</v>
      </c>
    </row>
    <row r="405" ht="15">
      <c r="A405" s="16" t="s">
        <v>44</v>
      </c>
    </row>
    <row r="406" ht="15">
      <c r="A406" s="16" t="s">
        <v>44</v>
      </c>
    </row>
    <row r="407" ht="15">
      <c r="A407" s="16" t="s">
        <v>44</v>
      </c>
    </row>
    <row r="408" ht="15">
      <c r="A408" s="16" t="s">
        <v>44</v>
      </c>
    </row>
    <row r="409" ht="15">
      <c r="A409" s="16" t="s">
        <v>44</v>
      </c>
    </row>
    <row r="410" ht="15">
      <c r="A410" s="16" t="s">
        <v>44</v>
      </c>
    </row>
    <row r="411" ht="15">
      <c r="A411" s="16" t="s">
        <v>44</v>
      </c>
    </row>
    <row r="412" ht="15">
      <c r="A412" s="16" t="s">
        <v>44</v>
      </c>
    </row>
    <row r="413" ht="15">
      <c r="A413" s="16" t="s">
        <v>44</v>
      </c>
    </row>
    <row r="414" ht="15">
      <c r="A414" s="16" t="s">
        <v>44</v>
      </c>
    </row>
    <row r="415" ht="15">
      <c r="A415" s="16" t="s">
        <v>44</v>
      </c>
    </row>
    <row r="416" ht="15">
      <c r="A416" s="16" t="s">
        <v>44</v>
      </c>
    </row>
    <row r="417" ht="15">
      <c r="A417" s="16" t="s">
        <v>44</v>
      </c>
    </row>
    <row r="418" ht="15">
      <c r="A418" s="16" t="s">
        <v>44</v>
      </c>
    </row>
    <row r="419" ht="15">
      <c r="A419" s="16" t="s">
        <v>44</v>
      </c>
    </row>
    <row r="420" ht="15">
      <c r="A420" s="16" t="s">
        <v>44</v>
      </c>
    </row>
    <row r="421" ht="15">
      <c r="A421" s="16" t="s">
        <v>44</v>
      </c>
    </row>
    <row r="422" ht="15">
      <c r="A422" s="16" t="s">
        <v>44</v>
      </c>
    </row>
    <row r="423" ht="15">
      <c r="A423" s="16" t="s">
        <v>44</v>
      </c>
    </row>
    <row r="424" ht="15">
      <c r="A424" s="16" t="s">
        <v>44</v>
      </c>
    </row>
    <row r="425" ht="15">
      <c r="A425" s="16" t="s">
        <v>44</v>
      </c>
    </row>
    <row r="426" ht="15">
      <c r="A426" s="16" t="s">
        <v>44</v>
      </c>
    </row>
    <row r="427" ht="15">
      <c r="A427" s="16" t="s">
        <v>44</v>
      </c>
    </row>
    <row r="428" ht="15">
      <c r="A428" s="16" t="s">
        <v>44</v>
      </c>
    </row>
    <row r="429" ht="15">
      <c r="A429" s="16" t="s">
        <v>44</v>
      </c>
    </row>
    <row r="430" ht="15">
      <c r="A430" s="16" t="s">
        <v>44</v>
      </c>
    </row>
    <row r="431" ht="15">
      <c r="A431" s="16" t="s">
        <v>44</v>
      </c>
    </row>
    <row r="432" ht="15">
      <c r="A432" s="16" t="s">
        <v>44</v>
      </c>
    </row>
    <row r="433" ht="15">
      <c r="A433" s="16" t="s">
        <v>44</v>
      </c>
    </row>
    <row r="434" ht="15">
      <c r="A434" s="16" t="s">
        <v>44</v>
      </c>
    </row>
    <row r="435" ht="15">
      <c r="A435" s="16" t="s">
        <v>44</v>
      </c>
    </row>
    <row r="436" ht="15">
      <c r="A436" s="16" t="s">
        <v>44</v>
      </c>
    </row>
    <row r="437" ht="15">
      <c r="A437" s="16" t="s">
        <v>44</v>
      </c>
    </row>
    <row r="438" ht="15">
      <c r="A438" s="16" t="s">
        <v>44</v>
      </c>
    </row>
    <row r="439" ht="15">
      <c r="A439" s="16" t="s">
        <v>44</v>
      </c>
    </row>
    <row r="440" ht="15">
      <c r="A440" s="16" t="s">
        <v>44</v>
      </c>
    </row>
    <row r="441" ht="15">
      <c r="A441" s="16" t="s">
        <v>44</v>
      </c>
    </row>
    <row r="442" ht="15">
      <c r="A442" s="16" t="s">
        <v>44</v>
      </c>
    </row>
    <row r="443" ht="15">
      <c r="A443" s="16" t="s">
        <v>44</v>
      </c>
    </row>
    <row r="444" ht="15">
      <c r="A444" s="16" t="s">
        <v>44</v>
      </c>
    </row>
    <row r="445" ht="15">
      <c r="A445" s="16" t="s">
        <v>44</v>
      </c>
    </row>
    <row r="446" ht="15">
      <c r="A446" s="16" t="s">
        <v>44</v>
      </c>
    </row>
    <row r="447" ht="15">
      <c r="A447" s="16" t="s">
        <v>44</v>
      </c>
    </row>
    <row r="448" ht="15">
      <c r="A448" s="16" t="s">
        <v>44</v>
      </c>
    </row>
    <row r="449" ht="15">
      <c r="A449" s="16" t="s">
        <v>44</v>
      </c>
    </row>
    <row r="450" ht="15">
      <c r="A450" s="16" t="s">
        <v>44</v>
      </c>
    </row>
    <row r="451" ht="15">
      <c r="A451" s="16" t="s">
        <v>44</v>
      </c>
    </row>
    <row r="452" ht="15">
      <c r="A452" s="16" t="s">
        <v>44</v>
      </c>
    </row>
    <row r="453" ht="15">
      <c r="A453" s="16" t="s">
        <v>44</v>
      </c>
    </row>
    <row r="454" ht="15">
      <c r="A454" s="16" t="s">
        <v>44</v>
      </c>
    </row>
    <row r="455" ht="15">
      <c r="A455" s="16" t="s">
        <v>44</v>
      </c>
    </row>
    <row r="456" ht="15">
      <c r="A456" s="16" t="s">
        <v>44</v>
      </c>
    </row>
    <row r="457" ht="15">
      <c r="A457" s="16" t="s">
        <v>44</v>
      </c>
    </row>
    <row r="458" ht="15">
      <c r="A458" s="16" t="s">
        <v>44</v>
      </c>
    </row>
    <row r="459" ht="15">
      <c r="A459" s="16" t="s">
        <v>44</v>
      </c>
    </row>
    <row r="460" ht="15">
      <c r="A460" s="16" t="s">
        <v>44</v>
      </c>
    </row>
    <row r="461" ht="15">
      <c r="A461" s="16" t="s">
        <v>44</v>
      </c>
    </row>
    <row r="462" ht="15">
      <c r="A462" s="16" t="s">
        <v>44</v>
      </c>
    </row>
    <row r="463" ht="15">
      <c r="A463" s="16" t="s">
        <v>44</v>
      </c>
    </row>
    <row r="464" ht="15">
      <c r="A464" s="16" t="s">
        <v>44</v>
      </c>
    </row>
    <row r="465" ht="15">
      <c r="A465" s="16" t="s">
        <v>44</v>
      </c>
    </row>
    <row r="466" ht="15">
      <c r="A466" s="16" t="s">
        <v>44</v>
      </c>
    </row>
    <row r="467" ht="15">
      <c r="A467" s="16" t="s">
        <v>44</v>
      </c>
    </row>
    <row r="468" ht="15">
      <c r="A468" s="16" t="s">
        <v>44</v>
      </c>
    </row>
    <row r="469" ht="15">
      <c r="A469" s="16" t="s">
        <v>44</v>
      </c>
    </row>
    <row r="470" ht="15">
      <c r="A470" s="16" t="s">
        <v>44</v>
      </c>
    </row>
    <row r="471" ht="15">
      <c r="A471" s="16" t="s">
        <v>44</v>
      </c>
    </row>
    <row r="472" ht="15">
      <c r="A472" s="16" t="s">
        <v>44</v>
      </c>
    </row>
    <row r="473" ht="15">
      <c r="A473" s="16" t="s">
        <v>44</v>
      </c>
    </row>
    <row r="474" ht="15">
      <c r="A474" s="16" t="s">
        <v>44</v>
      </c>
    </row>
    <row r="475" ht="15">
      <c r="A475" s="16" t="s">
        <v>44</v>
      </c>
    </row>
    <row r="476" ht="15">
      <c r="A476" s="16" t="s">
        <v>44</v>
      </c>
    </row>
    <row r="477" ht="15">
      <c r="A477" s="16" t="s">
        <v>44</v>
      </c>
    </row>
    <row r="478" ht="15">
      <c r="A478" s="16" t="s">
        <v>44</v>
      </c>
    </row>
    <row r="479" ht="15">
      <c r="A479" s="16" t="s">
        <v>44</v>
      </c>
    </row>
    <row r="480" ht="15">
      <c r="A480" s="16" t="s">
        <v>44</v>
      </c>
    </row>
    <row r="481" ht="15">
      <c r="A481" s="16" t="s">
        <v>44</v>
      </c>
    </row>
    <row r="482" ht="15">
      <c r="A482" s="16" t="s">
        <v>44</v>
      </c>
    </row>
    <row r="483" ht="15">
      <c r="A483" s="16" t="s">
        <v>44</v>
      </c>
    </row>
    <row r="484" ht="15">
      <c r="A484" s="16" t="s">
        <v>44</v>
      </c>
    </row>
    <row r="485" ht="15">
      <c r="A485" s="16" t="s">
        <v>44</v>
      </c>
    </row>
    <row r="486" ht="15">
      <c r="A486" s="16" t="s">
        <v>44</v>
      </c>
    </row>
    <row r="487" ht="15">
      <c r="A487" s="16" t="s">
        <v>44</v>
      </c>
    </row>
    <row r="488" ht="15">
      <c r="A488" s="16" t="s">
        <v>44</v>
      </c>
    </row>
    <row r="489" ht="15">
      <c r="A489" s="16" t="s">
        <v>44</v>
      </c>
    </row>
    <row r="490" ht="15">
      <c r="A490" s="16" t="s">
        <v>44</v>
      </c>
    </row>
    <row r="491" ht="15">
      <c r="A491" s="16" t="s">
        <v>44</v>
      </c>
    </row>
    <row r="492" ht="15">
      <c r="A492" s="16" t="s">
        <v>44</v>
      </c>
    </row>
    <row r="493" ht="15">
      <c r="A493" s="16" t="s">
        <v>44</v>
      </c>
    </row>
    <row r="494" ht="15">
      <c r="A494" s="16" t="s">
        <v>44</v>
      </c>
    </row>
    <row r="495" ht="15">
      <c r="A495" s="16" t="s">
        <v>44</v>
      </c>
    </row>
    <row r="496" ht="15">
      <c r="A496" s="16" t="s">
        <v>44</v>
      </c>
    </row>
    <row r="497" ht="15">
      <c r="A497" s="16" t="s">
        <v>44</v>
      </c>
    </row>
    <row r="498" ht="15">
      <c r="A498" s="16" t="s">
        <v>44</v>
      </c>
    </row>
    <row r="499" ht="15">
      <c r="A499" s="16" t="s">
        <v>44</v>
      </c>
    </row>
    <row r="500" ht="15">
      <c r="A500" s="16" t="s">
        <v>44</v>
      </c>
    </row>
    <row r="501" ht="15">
      <c r="A501" s="16" t="s">
        <v>44</v>
      </c>
    </row>
    <row r="502" ht="15">
      <c r="A502" s="16" t="s">
        <v>44</v>
      </c>
    </row>
    <row r="503" ht="15">
      <c r="A503" s="16" t="s">
        <v>44</v>
      </c>
    </row>
    <row r="504" ht="15">
      <c r="A504" s="16" t="s">
        <v>44</v>
      </c>
    </row>
    <row r="505" ht="15">
      <c r="A505" s="16" t="s">
        <v>44</v>
      </c>
    </row>
    <row r="506" ht="15">
      <c r="A506" s="16" t="s">
        <v>44</v>
      </c>
    </row>
    <row r="507" ht="15">
      <c r="A507" s="16" t="s">
        <v>44</v>
      </c>
    </row>
    <row r="508" ht="15">
      <c r="A508" s="16" t="s">
        <v>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625" style="16" customWidth="1"/>
    <col min="2" max="5" width="8.75390625" style="14" customWidth="1"/>
    <col min="6" max="16384" width="9.125" style="7" customWidth="1"/>
  </cols>
  <sheetData>
    <row r="1" spans="1:5" ht="15">
      <c r="A1" s="27" t="s">
        <v>51</v>
      </c>
      <c r="B1" s="10"/>
      <c r="C1" s="10" t="s">
        <v>17</v>
      </c>
      <c r="D1" s="10"/>
      <c r="E1" s="10"/>
    </row>
    <row r="2" ht="15">
      <c r="A2" s="16" t="s">
        <v>52</v>
      </c>
    </row>
    <row r="5" spans="2:5" ht="15">
      <c r="B5" s="14" t="s">
        <v>49</v>
      </c>
      <c r="C5" s="14" t="s">
        <v>2</v>
      </c>
      <c r="D5" s="14" t="s">
        <v>50</v>
      </c>
      <c r="E5" s="14" t="s">
        <v>4</v>
      </c>
    </row>
    <row r="6" spans="1:5" ht="15">
      <c r="A6" s="28" t="s">
        <v>36</v>
      </c>
      <c r="B6" s="2">
        <v>38.312</v>
      </c>
      <c r="C6" s="2">
        <v>30.778</v>
      </c>
      <c r="D6" s="2">
        <v>36.486</v>
      </c>
      <c r="E6" s="2">
        <v>28.93</v>
      </c>
    </row>
    <row r="7" spans="1:5" ht="15">
      <c r="A7" s="28" t="s">
        <v>19</v>
      </c>
      <c r="B7" s="2">
        <v>50.965</v>
      </c>
      <c r="C7" s="2">
        <v>48.862</v>
      </c>
      <c r="D7" s="2">
        <v>59.031</v>
      </c>
      <c r="E7" s="2">
        <v>42.887</v>
      </c>
    </row>
    <row r="8" spans="1:5" ht="15">
      <c r="A8" s="29"/>
      <c r="B8" s="31"/>
      <c r="C8" s="31"/>
      <c r="D8" s="31"/>
      <c r="E8" s="31"/>
    </row>
    <row r="9" spans="1:5" ht="15">
      <c r="A9" s="28"/>
      <c r="B9" s="32"/>
      <c r="C9" s="32"/>
      <c r="D9" s="32"/>
      <c r="E9" s="32"/>
    </row>
    <row r="10" spans="1:5" ht="15">
      <c r="A10" s="29"/>
      <c r="B10" s="31"/>
      <c r="C10" s="31"/>
      <c r="D10" s="31"/>
      <c r="E10" s="31"/>
    </row>
    <row r="11" spans="1:5" ht="15">
      <c r="A11" s="28"/>
      <c r="B11" s="32"/>
      <c r="C11" s="32"/>
      <c r="D11" s="32" t="s">
        <v>17</v>
      </c>
      <c r="E11" s="32"/>
    </row>
    <row r="12" spans="1:5" ht="15">
      <c r="A12" s="28"/>
      <c r="B12" s="32"/>
      <c r="C12" s="32"/>
      <c r="D12" s="32"/>
      <c r="E12" s="32"/>
    </row>
    <row r="13" spans="1:5" ht="15">
      <c r="A13" s="28"/>
      <c r="B13" s="32"/>
      <c r="C13" s="32"/>
      <c r="D13" s="32"/>
      <c r="E13" s="32"/>
    </row>
    <row r="14" spans="1:5" ht="15">
      <c r="A14" s="28"/>
      <c r="B14" s="32"/>
      <c r="C14" s="32"/>
      <c r="D14" s="32"/>
      <c r="E14" s="32"/>
    </row>
    <row r="15" spans="1:5" ht="15">
      <c r="A15" s="28"/>
      <c r="B15" s="32"/>
      <c r="C15" s="32"/>
      <c r="D15" s="32"/>
      <c r="E15" s="32"/>
    </row>
    <row r="16" spans="1:5" ht="15">
      <c r="A16" s="28"/>
      <c r="B16" s="32"/>
      <c r="C16" s="32"/>
      <c r="D16" s="32"/>
      <c r="E16" s="32"/>
    </row>
    <row r="17" spans="1:5" ht="15">
      <c r="A17" s="28"/>
      <c r="B17" s="32"/>
      <c r="C17" s="32"/>
      <c r="D17" s="32"/>
      <c r="E17" s="32"/>
    </row>
    <row r="18" spans="1:5" ht="15">
      <c r="A18" s="28"/>
      <c r="B18" s="32"/>
      <c r="C18" s="32"/>
      <c r="D18" s="32"/>
      <c r="E18" s="32"/>
    </row>
    <row r="19" spans="1:5" ht="15">
      <c r="A19" s="28"/>
      <c r="B19" s="32"/>
      <c r="C19" s="32"/>
      <c r="D19" s="32"/>
      <c r="E19" s="32"/>
    </row>
    <row r="20" spans="1:5" ht="15">
      <c r="A20" s="28"/>
      <c r="B20" s="32"/>
      <c r="C20" s="32"/>
      <c r="D20" s="32"/>
      <c r="E20" s="32"/>
    </row>
    <row r="21" spans="1:5" ht="15">
      <c r="A21" s="28"/>
      <c r="B21" s="32"/>
      <c r="C21" s="32"/>
      <c r="D21" s="32"/>
      <c r="E21" s="32"/>
    </row>
    <row r="22" spans="1:5" ht="15">
      <c r="A22" s="30"/>
      <c r="B22" s="33"/>
      <c r="C22" s="33"/>
      <c r="D22" s="33"/>
      <c r="E22" s="33"/>
    </row>
    <row r="23" spans="1:5" ht="15">
      <c r="A23" s="29"/>
      <c r="B23" s="31"/>
      <c r="C23" s="31"/>
      <c r="D23" s="31"/>
      <c r="E23" s="31"/>
    </row>
    <row r="24" spans="1:5" ht="15">
      <c r="A24" s="29"/>
      <c r="B24" s="31"/>
      <c r="C24" s="31"/>
      <c r="D24" s="31"/>
      <c r="E24" s="31"/>
    </row>
    <row r="25" spans="1:5" ht="15">
      <c r="A25" s="29"/>
      <c r="B25" s="31"/>
      <c r="C25" s="31"/>
      <c r="D25" s="31"/>
      <c r="E25" s="31"/>
    </row>
    <row r="26" spans="1:5" ht="15">
      <c r="A26" s="30"/>
      <c r="B26" s="33"/>
      <c r="C26" s="33"/>
      <c r="D26" s="33"/>
      <c r="E26" s="33"/>
    </row>
    <row r="27" spans="1:5" ht="15">
      <c r="A27" s="30"/>
      <c r="B27" s="33"/>
      <c r="C27" s="33"/>
      <c r="D27" s="33"/>
      <c r="E27" s="33"/>
    </row>
    <row r="28" spans="1:5" ht="15">
      <c r="A28" s="30"/>
      <c r="B28" s="33"/>
      <c r="C28" s="33"/>
      <c r="D28" s="33"/>
      <c r="E28" s="33"/>
    </row>
    <row r="29" spans="1:5" ht="15">
      <c r="A29" s="30"/>
      <c r="B29" s="33"/>
      <c r="C29" s="33"/>
      <c r="D29" s="33"/>
      <c r="E29" s="33"/>
    </row>
    <row r="30" spans="1:5" ht="15">
      <c r="A30" s="30"/>
      <c r="B30" s="33"/>
      <c r="C30" s="33"/>
      <c r="D30" s="33"/>
      <c r="E30" s="33"/>
    </row>
    <row r="31" spans="1:5" ht="15">
      <c r="A31" s="30"/>
      <c r="B31" s="33"/>
      <c r="C31" s="33"/>
      <c r="D31" s="33"/>
      <c r="E31" s="33"/>
    </row>
    <row r="32" spans="1:5" ht="15">
      <c r="A32" s="30"/>
      <c r="B32" s="33"/>
      <c r="C32" s="33"/>
      <c r="D32" s="33"/>
      <c r="E32" s="33"/>
    </row>
    <row r="33" spans="1:5" ht="15">
      <c r="A33" s="30"/>
      <c r="B33" s="33"/>
      <c r="C33" s="33"/>
      <c r="D33" s="33"/>
      <c r="E33" s="33"/>
    </row>
    <row r="34" spans="1:5" ht="15">
      <c r="A34" s="30"/>
      <c r="B34" s="33"/>
      <c r="C34" s="33"/>
      <c r="D34" s="33"/>
      <c r="E34" s="33"/>
    </row>
    <row r="35" spans="1:5" ht="15">
      <c r="A35" s="30"/>
      <c r="B35" s="33"/>
      <c r="C35" s="33"/>
      <c r="D35" s="33"/>
      <c r="E35" s="33"/>
    </row>
    <row r="36" spans="1:5" ht="15">
      <c r="A36" s="30"/>
      <c r="B36" s="33"/>
      <c r="C36" s="33"/>
      <c r="D36" s="33"/>
      <c r="E36" s="33"/>
    </row>
    <row r="37" spans="1:5" ht="15">
      <c r="A37" s="30"/>
      <c r="B37" s="33"/>
      <c r="C37" s="33"/>
      <c r="D37" s="33"/>
      <c r="E37" s="33"/>
    </row>
    <row r="38" spans="1:5" ht="15">
      <c r="A38" s="30"/>
      <c r="B38" s="33"/>
      <c r="C38" s="33"/>
      <c r="D38" s="33"/>
      <c r="E38" s="33"/>
    </row>
    <row r="39" spans="1:5" ht="15">
      <c r="A39" s="30"/>
      <c r="B39" s="33"/>
      <c r="C39" s="33"/>
      <c r="D39" s="33"/>
      <c r="E39" s="33"/>
    </row>
    <row r="40" spans="1:5" ht="15">
      <c r="A40" s="30"/>
      <c r="B40" s="33"/>
      <c r="C40" s="33"/>
      <c r="D40" s="33"/>
      <c r="E40" s="33"/>
    </row>
    <row r="41" spans="1:5" ht="15">
      <c r="A41" s="30"/>
      <c r="B41" s="33"/>
      <c r="C41" s="33"/>
      <c r="D41" s="33"/>
      <c r="E41" s="33"/>
    </row>
    <row r="42" spans="1:5" ht="15">
      <c r="A42" s="28"/>
      <c r="B42" s="32"/>
      <c r="C42" s="32"/>
      <c r="D42" s="32"/>
      <c r="E42" s="32"/>
    </row>
    <row r="43" spans="1:5" ht="15">
      <c r="A43" s="28"/>
      <c r="B43" s="32"/>
      <c r="C43" s="32"/>
      <c r="D43" s="32"/>
      <c r="E43" s="32"/>
    </row>
    <row r="44" spans="1:5" ht="15">
      <c r="A44" s="28"/>
      <c r="B44" s="32"/>
      <c r="C44" s="32"/>
      <c r="D44" s="32"/>
      <c r="E44" s="32"/>
    </row>
    <row r="45" spans="1:5" ht="15">
      <c r="A45" s="28"/>
      <c r="B45" s="32"/>
      <c r="C45" s="32"/>
      <c r="D45" s="32"/>
      <c r="E45" s="32"/>
    </row>
    <row r="46" spans="1:5" ht="15">
      <c r="A46" s="28"/>
      <c r="B46" s="32"/>
      <c r="C46" s="32"/>
      <c r="D46" s="32"/>
      <c r="E46" s="32"/>
    </row>
    <row r="47" spans="1:5" ht="15">
      <c r="A47" s="28"/>
      <c r="B47" s="32"/>
      <c r="C47" s="32"/>
      <c r="D47" s="32"/>
      <c r="E47" s="32"/>
    </row>
    <row r="48" spans="1:5" ht="15">
      <c r="A48" s="28"/>
      <c r="B48" s="32"/>
      <c r="C48" s="32"/>
      <c r="D48" s="32"/>
      <c r="E48" s="32"/>
    </row>
    <row r="49" spans="1:5" ht="15">
      <c r="A49" s="28"/>
      <c r="B49" s="32"/>
      <c r="C49" s="32"/>
      <c r="D49" s="32"/>
      <c r="E49" s="32"/>
    </row>
    <row r="50" spans="1:5" ht="15">
      <c r="A50" s="28"/>
      <c r="B50" s="32"/>
      <c r="C50" s="32"/>
      <c r="D50" s="32"/>
      <c r="E50" s="32"/>
    </row>
    <row r="51" spans="1:5" ht="15">
      <c r="A51" s="28"/>
      <c r="B51" s="32"/>
      <c r="C51" s="32"/>
      <c r="D51" s="32"/>
      <c r="E51" s="32"/>
    </row>
    <row r="52" spans="1:5" ht="15">
      <c r="A52" s="28"/>
      <c r="B52" s="32"/>
      <c r="C52" s="32"/>
      <c r="D52" s="32"/>
      <c r="E52" s="32"/>
    </row>
    <row r="53" spans="1:5" ht="15">
      <c r="A53" s="28"/>
      <c r="B53" s="32"/>
      <c r="C53" s="32"/>
      <c r="D53" s="32"/>
      <c r="E53" s="32"/>
    </row>
    <row r="54" spans="1:5" ht="15">
      <c r="A54" s="28"/>
      <c r="B54" s="32"/>
      <c r="C54" s="32"/>
      <c r="D54" s="32"/>
      <c r="E54" s="32"/>
    </row>
    <row r="55" spans="1:5" ht="15">
      <c r="A55" s="28"/>
      <c r="B55" s="32"/>
      <c r="C55" s="32"/>
      <c r="D55" s="32"/>
      <c r="E55" s="32"/>
    </row>
    <row r="56" spans="1:5" ht="15">
      <c r="A56" s="28"/>
      <c r="B56" s="32"/>
      <c r="C56" s="32"/>
      <c r="D56" s="32"/>
      <c r="E56" s="32"/>
    </row>
    <row r="57" spans="1:5" ht="15">
      <c r="A57" s="28"/>
      <c r="B57" s="32"/>
      <c r="C57" s="32"/>
      <c r="D57" s="32"/>
      <c r="E57" s="32"/>
    </row>
    <row r="58" spans="1:5" ht="15">
      <c r="A58" s="28"/>
      <c r="B58" s="32"/>
      <c r="C58" s="32"/>
      <c r="D58" s="32"/>
      <c r="E58" s="32"/>
    </row>
    <row r="59" spans="1:5" ht="15">
      <c r="A59" s="28"/>
      <c r="B59" s="32"/>
      <c r="C59" s="32"/>
      <c r="D59" s="32"/>
      <c r="E59" s="32"/>
    </row>
    <row r="60" spans="1:5" ht="15">
      <c r="A60" s="28"/>
      <c r="B60" s="32"/>
      <c r="C60" s="32"/>
      <c r="D60" s="32"/>
      <c r="E60" s="32"/>
    </row>
    <row r="61" spans="1:5" ht="15">
      <c r="A61" s="28"/>
      <c r="B61" s="32"/>
      <c r="C61" s="32"/>
      <c r="D61" s="32"/>
      <c r="E61" s="32"/>
    </row>
    <row r="62" spans="1:5" ht="15">
      <c r="A62" s="28"/>
      <c r="B62" s="32"/>
      <c r="C62" s="32"/>
      <c r="D62" s="32"/>
      <c r="E62" s="32"/>
    </row>
    <row r="63" spans="1:5" ht="15">
      <c r="A63" s="28"/>
      <c r="B63" s="32"/>
      <c r="C63" s="32"/>
      <c r="D63" s="32"/>
      <c r="E63" s="32"/>
    </row>
    <row r="64" spans="1:5" ht="15">
      <c r="A64" s="28"/>
      <c r="B64" s="32"/>
      <c r="C64" s="32"/>
      <c r="D64" s="32"/>
      <c r="E64" s="32"/>
    </row>
    <row r="65" spans="1:5" ht="15">
      <c r="A65" s="28"/>
      <c r="B65" s="32"/>
      <c r="C65" s="32"/>
      <c r="D65" s="32"/>
      <c r="E65" s="32"/>
    </row>
    <row r="66" spans="1:5" ht="15">
      <c r="A66" s="28"/>
      <c r="B66" s="32"/>
      <c r="C66" s="32"/>
      <c r="D66" s="32"/>
      <c r="E66" s="32"/>
    </row>
    <row r="67" spans="1:5" ht="15">
      <c r="A67" s="28"/>
      <c r="B67" s="32"/>
      <c r="C67" s="32"/>
      <c r="D67" s="32"/>
      <c r="E67" s="32"/>
    </row>
    <row r="68" spans="1:5" ht="15">
      <c r="A68" s="28"/>
      <c r="B68" s="32"/>
      <c r="C68" s="32"/>
      <c r="D68" s="32"/>
      <c r="E68" s="32"/>
    </row>
    <row r="69" spans="1:5" ht="15">
      <c r="A69" s="28"/>
      <c r="B69" s="32"/>
      <c r="C69" s="32"/>
      <c r="D69" s="32"/>
      <c r="E69" s="32"/>
    </row>
    <row r="70" spans="1:5" ht="15">
      <c r="A70" s="28"/>
      <c r="B70" s="32"/>
      <c r="C70" s="32"/>
      <c r="D70" s="32"/>
      <c r="E70" s="32"/>
    </row>
    <row r="71" spans="1:5" ht="15">
      <c r="A71" s="28"/>
      <c r="B71" s="32"/>
      <c r="C71" s="32"/>
      <c r="D71" s="32"/>
      <c r="E71" s="32"/>
    </row>
    <row r="72" spans="1:5" ht="15">
      <c r="A72" s="28"/>
      <c r="B72" s="32"/>
      <c r="C72" s="32"/>
      <c r="D72" s="32"/>
      <c r="E72" s="32"/>
    </row>
    <row r="73" spans="1:5" ht="15">
      <c r="A73" s="28"/>
      <c r="B73" s="32"/>
      <c r="C73" s="32"/>
      <c r="D73" s="32"/>
      <c r="E73" s="32"/>
    </row>
    <row r="74" spans="1:5" ht="15">
      <c r="A74" s="28"/>
      <c r="B74" s="32"/>
      <c r="C74" s="32"/>
      <c r="D74" s="32"/>
      <c r="E74" s="32"/>
    </row>
    <row r="75" spans="1:5" ht="15">
      <c r="A75" s="28"/>
      <c r="B75" s="32"/>
      <c r="C75" s="32"/>
      <c r="D75" s="32"/>
      <c r="E75" s="32"/>
    </row>
    <row r="76" spans="1:5" ht="15">
      <c r="A76" s="28"/>
      <c r="B76" s="32"/>
      <c r="C76" s="32"/>
      <c r="D76" s="32"/>
      <c r="E76" s="32"/>
    </row>
    <row r="77" spans="1:5" ht="15">
      <c r="A77" s="28"/>
      <c r="B77" s="32"/>
      <c r="C77" s="32"/>
      <c r="D77" s="32"/>
      <c r="E77" s="32"/>
    </row>
    <row r="78" spans="1:5" ht="15">
      <c r="A78" s="28"/>
      <c r="B78" s="32"/>
      <c r="C78" s="32"/>
      <c r="D78" s="32"/>
      <c r="E78" s="32"/>
    </row>
    <row r="79" spans="1:5" ht="15">
      <c r="A79" s="28"/>
      <c r="B79" s="32"/>
      <c r="C79" s="32"/>
      <c r="D79" s="32"/>
      <c r="E79" s="32"/>
    </row>
    <row r="80" spans="1:5" ht="15">
      <c r="A80" s="28"/>
      <c r="B80" s="32"/>
      <c r="C80" s="32"/>
      <c r="D80" s="32"/>
      <c r="E80" s="32"/>
    </row>
    <row r="81" spans="1:5" ht="15">
      <c r="A81" s="28"/>
      <c r="B81" s="32"/>
      <c r="C81" s="32"/>
      <c r="D81" s="32"/>
      <c r="E81" s="32"/>
    </row>
    <row r="82" spans="1:5" ht="15">
      <c r="A82" s="28"/>
      <c r="B82" s="32"/>
      <c r="C82" s="32"/>
      <c r="D82" s="32"/>
      <c r="E82" s="32"/>
    </row>
    <row r="83" spans="1:5" ht="15">
      <c r="A83" s="28"/>
      <c r="B83" s="32"/>
      <c r="C83" s="32"/>
      <c r="D83" s="32"/>
      <c r="E83" s="32"/>
    </row>
    <row r="84" spans="1:5" ht="15">
      <c r="A84" s="28"/>
      <c r="B84" s="32"/>
      <c r="C84" s="32"/>
      <c r="D84" s="32"/>
      <c r="E84" s="32"/>
    </row>
    <row r="85" spans="1:5" ht="15">
      <c r="A85" s="28"/>
      <c r="B85" s="32"/>
      <c r="C85" s="32"/>
      <c r="D85" s="32"/>
      <c r="E85" s="32"/>
    </row>
    <row r="86" spans="1:5" ht="15">
      <c r="A86" s="28"/>
      <c r="B86" s="32"/>
      <c r="C86" s="32"/>
      <c r="D86" s="32"/>
      <c r="E86" s="32"/>
    </row>
    <row r="87" spans="1:5" ht="15">
      <c r="A87" s="28"/>
      <c r="B87" s="32"/>
      <c r="C87" s="32"/>
      <c r="D87" s="32"/>
      <c r="E87" s="32"/>
    </row>
    <row r="88" spans="1:5" ht="15">
      <c r="A88" s="28"/>
      <c r="B88" s="32"/>
      <c r="C88" s="32"/>
      <c r="D88" s="32"/>
      <c r="E88" s="32"/>
    </row>
    <row r="89" spans="1:5" ht="15">
      <c r="A89" s="28"/>
      <c r="B89" s="32"/>
      <c r="C89" s="32"/>
      <c r="D89" s="32"/>
      <c r="E89" s="32"/>
    </row>
    <row r="90" spans="1:5" ht="15">
      <c r="A90" s="28"/>
      <c r="B90" s="32"/>
      <c r="C90" s="32"/>
      <c r="D90" s="32"/>
      <c r="E90" s="32"/>
    </row>
    <row r="91" spans="1:5" ht="15">
      <c r="A91" s="28"/>
      <c r="B91" s="32"/>
      <c r="C91" s="32"/>
      <c r="D91" s="32"/>
      <c r="E91" s="32"/>
    </row>
    <row r="92" spans="1:5" ht="15">
      <c r="A92" s="28"/>
      <c r="B92" s="32"/>
      <c r="C92" s="32"/>
      <c r="D92" s="32"/>
      <c r="E92" s="32"/>
    </row>
    <row r="93" spans="1:5" ht="15">
      <c r="A93" s="28"/>
      <c r="B93" s="32"/>
      <c r="C93" s="32"/>
      <c r="D93" s="32"/>
      <c r="E93" s="32"/>
    </row>
    <row r="94" spans="1:5" ht="15">
      <c r="A94" s="28"/>
      <c r="B94" s="32"/>
      <c r="C94" s="32"/>
      <c r="D94" s="32"/>
      <c r="E94" s="32"/>
    </row>
    <row r="95" spans="1:5" ht="15">
      <c r="A95" s="28"/>
      <c r="B95" s="32"/>
      <c r="C95" s="32"/>
      <c r="D95" s="32"/>
      <c r="E95" s="32"/>
    </row>
    <row r="96" spans="1:5" ht="15">
      <c r="A96" s="28"/>
      <c r="B96" s="32"/>
      <c r="C96" s="32"/>
      <c r="D96" s="32"/>
      <c r="E96" s="32"/>
    </row>
    <row r="97" spans="1:5" ht="15">
      <c r="A97" s="28"/>
      <c r="B97" s="32"/>
      <c r="C97" s="32"/>
      <c r="D97" s="32"/>
      <c r="E97" s="32"/>
    </row>
    <row r="98" spans="1:5" ht="15">
      <c r="A98" s="28"/>
      <c r="B98" s="32"/>
      <c r="C98" s="32"/>
      <c r="D98" s="32"/>
      <c r="E98" s="32"/>
    </row>
    <row r="99" spans="1:5" ht="15">
      <c r="A99" s="28"/>
      <c r="B99" s="32"/>
      <c r="C99" s="32"/>
      <c r="D99" s="32"/>
      <c r="E99" s="32"/>
    </row>
    <row r="100" spans="1:5" ht="15">
      <c r="A100" s="28"/>
      <c r="B100" s="32"/>
      <c r="C100" s="32"/>
      <c r="D100" s="32"/>
      <c r="E100" s="32"/>
    </row>
    <row r="101" spans="1:5" ht="15">
      <c r="A101" s="28"/>
      <c r="B101" s="32"/>
      <c r="C101" s="32"/>
      <c r="D101" s="32"/>
      <c r="E101" s="32"/>
    </row>
    <row r="102" spans="1:5" ht="15">
      <c r="A102" s="28"/>
      <c r="B102" s="32"/>
      <c r="C102" s="32"/>
      <c r="D102" s="32"/>
      <c r="E102" s="32"/>
    </row>
    <row r="103" spans="1:5" ht="15">
      <c r="A103" s="28"/>
      <c r="B103" s="32"/>
      <c r="C103" s="32"/>
      <c r="D103" s="32"/>
      <c r="E103" s="32"/>
    </row>
    <row r="104" spans="1:5" ht="15">
      <c r="A104" s="28"/>
      <c r="B104" s="32"/>
      <c r="C104" s="32"/>
      <c r="D104" s="32"/>
      <c r="E104" s="32"/>
    </row>
    <row r="105" spans="1:5" ht="15">
      <c r="A105" s="28"/>
      <c r="B105" s="32"/>
      <c r="C105" s="32"/>
      <c r="D105" s="32"/>
      <c r="E105" s="32"/>
    </row>
    <row r="106" spans="1:5" ht="15">
      <c r="A106" s="28"/>
      <c r="B106" s="32"/>
      <c r="C106" s="32"/>
      <c r="D106" s="32"/>
      <c r="E106" s="32"/>
    </row>
    <row r="107" spans="1:5" ht="15">
      <c r="A107" s="28"/>
      <c r="B107" s="32"/>
      <c r="C107" s="32"/>
      <c r="D107" s="32"/>
      <c r="E107" s="32"/>
    </row>
    <row r="108" spans="1:5" ht="15">
      <c r="A108" s="28"/>
      <c r="B108" s="32"/>
      <c r="C108" s="32"/>
      <c r="D108" s="32"/>
      <c r="E108" s="32"/>
    </row>
    <row r="109" spans="1:5" ht="15">
      <c r="A109" s="28"/>
      <c r="B109" s="32"/>
      <c r="C109" s="32"/>
      <c r="D109" s="32"/>
      <c r="E109" s="32"/>
    </row>
    <row r="110" spans="1:5" ht="15">
      <c r="A110" s="28"/>
      <c r="B110" s="32"/>
      <c r="C110" s="32"/>
      <c r="D110" s="32"/>
      <c r="E110" s="32"/>
    </row>
    <row r="111" spans="1:5" ht="15">
      <c r="A111" s="28"/>
      <c r="B111" s="32"/>
      <c r="C111" s="32"/>
      <c r="D111" s="32"/>
      <c r="E111" s="32"/>
    </row>
    <row r="112" spans="1:5" ht="15">
      <c r="A112" s="28"/>
      <c r="B112" s="32"/>
      <c r="C112" s="32"/>
      <c r="D112" s="32"/>
      <c r="E112" s="32"/>
    </row>
    <row r="113" spans="1:5" ht="15">
      <c r="A113" s="28"/>
      <c r="B113" s="32"/>
      <c r="C113" s="32"/>
      <c r="D113" s="32"/>
      <c r="E113" s="32"/>
    </row>
    <row r="114" spans="1:5" ht="15">
      <c r="A114" s="28"/>
      <c r="B114" s="32"/>
      <c r="C114" s="32"/>
      <c r="D114" s="32"/>
      <c r="E114" s="32"/>
    </row>
    <row r="115" spans="1:5" ht="15">
      <c r="A115" s="28"/>
      <c r="B115" s="32"/>
      <c r="C115" s="32"/>
      <c r="D115" s="32"/>
      <c r="E115" s="32"/>
    </row>
    <row r="116" spans="1:5" ht="15">
      <c r="A116" s="28"/>
      <c r="B116" s="32"/>
      <c r="C116" s="32"/>
      <c r="D116" s="32"/>
      <c r="E116" s="32"/>
    </row>
    <row r="117" spans="1:5" ht="15">
      <c r="A117" s="28"/>
      <c r="B117" s="32"/>
      <c r="C117" s="32"/>
      <c r="D117" s="32"/>
      <c r="E117" s="32"/>
    </row>
    <row r="118" spans="1:5" ht="15">
      <c r="A118" s="28"/>
      <c r="B118" s="32"/>
      <c r="C118" s="32"/>
      <c r="D118" s="32"/>
      <c r="E118" s="32"/>
    </row>
    <row r="119" spans="1:5" ht="15">
      <c r="A119" s="28"/>
      <c r="B119" s="32"/>
      <c r="C119" s="32"/>
      <c r="D119" s="32"/>
      <c r="E119" s="32"/>
    </row>
    <row r="120" spans="1:5" ht="15">
      <c r="A120" s="28"/>
      <c r="B120" s="32"/>
      <c r="C120" s="32"/>
      <c r="D120" s="32"/>
      <c r="E120" s="32"/>
    </row>
    <row r="121" spans="1:5" ht="15">
      <c r="A121" s="28"/>
      <c r="B121" s="32"/>
      <c r="C121" s="32"/>
      <c r="D121" s="32"/>
      <c r="E121" s="32"/>
    </row>
    <row r="122" spans="1:5" ht="15">
      <c r="A122" s="28"/>
      <c r="B122" s="32"/>
      <c r="C122" s="32"/>
      <c r="D122" s="32"/>
      <c r="E122" s="32"/>
    </row>
    <row r="123" spans="1:5" ht="15">
      <c r="A123" s="28"/>
      <c r="B123" s="32"/>
      <c r="C123" s="32"/>
      <c r="D123" s="32"/>
      <c r="E123" s="32"/>
    </row>
    <row r="124" spans="1:5" ht="15">
      <c r="A124" s="28"/>
      <c r="B124" s="32"/>
      <c r="C124" s="32"/>
      <c r="D124" s="32"/>
      <c r="E124" s="32"/>
    </row>
    <row r="125" spans="1:5" ht="15">
      <c r="A125" s="28"/>
      <c r="B125" s="32"/>
      <c r="C125" s="32"/>
      <c r="D125" s="32"/>
      <c r="E125" s="32"/>
    </row>
    <row r="126" spans="1:5" ht="15">
      <c r="A126" s="28"/>
      <c r="B126" s="32"/>
      <c r="C126" s="32"/>
      <c r="D126" s="32"/>
      <c r="E126" s="32"/>
    </row>
    <row r="127" spans="1:5" ht="15">
      <c r="A127" s="28"/>
      <c r="B127" s="32"/>
      <c r="C127" s="32"/>
      <c r="D127" s="32"/>
      <c r="E127" s="32"/>
    </row>
    <row r="128" spans="1:5" ht="15">
      <c r="A128" s="28"/>
      <c r="B128" s="32"/>
      <c r="C128" s="32"/>
      <c r="D128" s="32"/>
      <c r="E128" s="32"/>
    </row>
    <row r="129" spans="1:5" ht="15">
      <c r="A129" s="28"/>
      <c r="B129" s="32"/>
      <c r="C129" s="32"/>
      <c r="D129" s="32"/>
      <c r="E129" s="32"/>
    </row>
    <row r="130" spans="1:5" ht="15">
      <c r="A130" s="28"/>
      <c r="B130" s="32"/>
      <c r="C130" s="32"/>
      <c r="D130" s="32"/>
      <c r="E130" s="32"/>
    </row>
    <row r="131" spans="1:5" ht="15">
      <c r="A131" s="28"/>
      <c r="B131" s="32"/>
      <c r="C131" s="32"/>
      <c r="D131" s="32"/>
      <c r="E131" s="32"/>
    </row>
    <row r="132" spans="1:5" ht="15">
      <c r="A132" s="28"/>
      <c r="B132" s="32"/>
      <c r="C132" s="32"/>
      <c r="D132" s="32"/>
      <c r="E132" s="32"/>
    </row>
    <row r="133" spans="1:5" ht="15">
      <c r="A133" s="28"/>
      <c r="B133" s="32"/>
      <c r="C133" s="32"/>
      <c r="D133" s="32"/>
      <c r="E133" s="32"/>
    </row>
    <row r="134" spans="1:5" ht="15">
      <c r="A134" s="28"/>
      <c r="B134" s="32"/>
      <c r="C134" s="32"/>
      <c r="D134" s="32"/>
      <c r="E134" s="32"/>
    </row>
    <row r="135" spans="1:5" ht="15">
      <c r="A135" s="28"/>
      <c r="B135" s="32"/>
      <c r="C135" s="32"/>
      <c r="D135" s="32"/>
      <c r="E135" s="32"/>
    </row>
    <row r="136" spans="1:5" ht="15">
      <c r="A136" s="28"/>
      <c r="B136" s="32"/>
      <c r="C136" s="32"/>
      <c r="D136" s="32"/>
      <c r="E136" s="32"/>
    </row>
    <row r="137" spans="1:5" ht="15">
      <c r="A137" s="28"/>
      <c r="B137" s="32"/>
      <c r="C137" s="32"/>
      <c r="D137" s="32"/>
      <c r="E137" s="32"/>
    </row>
    <row r="138" spans="1:5" ht="15">
      <c r="A138" s="28"/>
      <c r="B138" s="32"/>
      <c r="C138" s="32"/>
      <c r="D138" s="32"/>
      <c r="E138" s="32"/>
    </row>
    <row r="139" spans="1:5" ht="15">
      <c r="A139" s="28"/>
      <c r="B139" s="32"/>
      <c r="C139" s="32"/>
      <c r="D139" s="32"/>
      <c r="E139" s="32"/>
    </row>
    <row r="140" spans="1:5" ht="15">
      <c r="A140" s="28"/>
      <c r="B140" s="32"/>
      <c r="C140" s="32"/>
      <c r="D140" s="32"/>
      <c r="E140" s="32"/>
    </row>
    <row r="141" spans="1:5" ht="15">
      <c r="A141" s="28"/>
      <c r="B141" s="32"/>
      <c r="C141" s="32"/>
      <c r="D141" s="32"/>
      <c r="E141" s="32"/>
    </row>
    <row r="142" spans="1:5" ht="15">
      <c r="A142" s="28"/>
      <c r="B142" s="32"/>
      <c r="C142" s="32"/>
      <c r="D142" s="32"/>
      <c r="E142" s="32"/>
    </row>
    <row r="143" spans="1:5" ht="15">
      <c r="A143" s="28"/>
      <c r="B143" s="32"/>
      <c r="C143" s="32"/>
      <c r="D143" s="32"/>
      <c r="E143" s="32"/>
    </row>
    <row r="144" spans="1:5" ht="15">
      <c r="A144" s="28"/>
      <c r="B144" s="32"/>
      <c r="C144" s="32"/>
      <c r="D144" s="32"/>
      <c r="E144" s="32"/>
    </row>
    <row r="145" spans="1:5" ht="15">
      <c r="A145" s="28"/>
      <c r="B145" s="32"/>
      <c r="C145" s="32"/>
      <c r="D145" s="32"/>
      <c r="E145" s="32"/>
    </row>
    <row r="146" spans="1:5" ht="15">
      <c r="A146" s="28"/>
      <c r="B146" s="32"/>
      <c r="C146" s="32"/>
      <c r="D146" s="32"/>
      <c r="E146" s="32"/>
    </row>
    <row r="147" spans="1:5" ht="15">
      <c r="A147" s="28"/>
      <c r="B147" s="32"/>
      <c r="C147" s="32"/>
      <c r="D147" s="32"/>
      <c r="E147" s="32"/>
    </row>
    <row r="148" spans="1:5" ht="15">
      <c r="A148" s="28"/>
      <c r="B148" s="32"/>
      <c r="C148" s="32"/>
      <c r="D148" s="32"/>
      <c r="E148" s="32"/>
    </row>
    <row r="149" spans="1:5" ht="15">
      <c r="A149" s="28"/>
      <c r="B149" s="32"/>
      <c r="C149" s="32"/>
      <c r="D149" s="32"/>
      <c r="E149" s="32"/>
    </row>
    <row r="150" spans="1:5" ht="15">
      <c r="A150" s="28"/>
      <c r="B150" s="32"/>
      <c r="C150" s="32"/>
      <c r="D150" s="32"/>
      <c r="E150" s="32"/>
    </row>
    <row r="151" spans="1:5" ht="15">
      <c r="A151" s="28"/>
      <c r="B151" s="32"/>
      <c r="C151" s="32"/>
      <c r="D151" s="32"/>
      <c r="E151" s="32"/>
    </row>
    <row r="152" spans="1:5" ht="15">
      <c r="A152" s="28"/>
      <c r="B152" s="32"/>
      <c r="C152" s="32"/>
      <c r="D152" s="32"/>
      <c r="E152" s="32"/>
    </row>
    <row r="153" spans="1:5" ht="15">
      <c r="A153" s="29" t="s">
        <v>17</v>
      </c>
      <c r="B153" s="31"/>
      <c r="C153" s="31"/>
      <c r="D153" s="31"/>
      <c r="E153" s="31"/>
    </row>
    <row r="154" spans="1:5" ht="15">
      <c r="A154" s="29" t="s">
        <v>17</v>
      </c>
      <c r="B154" s="31"/>
      <c r="C154" s="31"/>
      <c r="D154" s="31"/>
      <c r="E154" s="31"/>
    </row>
    <row r="155" spans="1:5" ht="15">
      <c r="A155" s="29" t="s">
        <v>44</v>
      </c>
      <c r="B155" s="31"/>
      <c r="C155" s="31"/>
      <c r="D155" s="31"/>
      <c r="E155" s="31"/>
    </row>
    <row r="156" spans="1:5" ht="15">
      <c r="A156" s="29" t="s">
        <v>44</v>
      </c>
      <c r="B156" s="31"/>
      <c r="C156" s="31"/>
      <c r="D156" s="31"/>
      <c r="E156" s="31"/>
    </row>
    <row r="157" spans="1:5" ht="15">
      <c r="A157" s="29" t="s">
        <v>44</v>
      </c>
      <c r="B157" s="31"/>
      <c r="C157" s="31"/>
      <c r="D157" s="31"/>
      <c r="E157" s="31"/>
    </row>
    <row r="158" spans="1:5" ht="15">
      <c r="A158" s="29" t="s">
        <v>44</v>
      </c>
      <c r="B158" s="31"/>
      <c r="C158" s="31"/>
      <c r="D158" s="31"/>
      <c r="E158" s="31"/>
    </row>
    <row r="159" spans="1:5" ht="15">
      <c r="A159" s="29" t="s">
        <v>44</v>
      </c>
      <c r="B159" s="31"/>
      <c r="C159" s="31"/>
      <c r="D159" s="31"/>
      <c r="E159" s="31"/>
    </row>
    <row r="160" spans="1:5" ht="15">
      <c r="A160" s="29" t="s">
        <v>44</v>
      </c>
      <c r="B160" s="31"/>
      <c r="C160" s="31"/>
      <c r="D160" s="31"/>
      <c r="E160" s="31"/>
    </row>
    <row r="161" spans="1:5" ht="15">
      <c r="A161" s="29" t="s">
        <v>44</v>
      </c>
      <c r="B161" s="31"/>
      <c r="C161" s="31"/>
      <c r="D161" s="31"/>
      <c r="E161" s="31"/>
    </row>
    <row r="162" spans="1:5" ht="15">
      <c r="A162" s="29" t="s">
        <v>44</v>
      </c>
      <c r="B162" s="31"/>
      <c r="C162" s="31"/>
      <c r="D162" s="31"/>
      <c r="E162" s="31"/>
    </row>
    <row r="163" spans="1:5" ht="15">
      <c r="A163" s="29" t="s">
        <v>44</v>
      </c>
      <c r="B163" s="31"/>
      <c r="C163" s="31"/>
      <c r="D163" s="31"/>
      <c r="E163" s="31"/>
    </row>
    <row r="164" spans="1:5" ht="15">
      <c r="A164" s="29" t="s">
        <v>44</v>
      </c>
      <c r="B164" s="31"/>
      <c r="C164" s="31"/>
      <c r="D164" s="31"/>
      <c r="E164" s="31"/>
    </row>
    <row r="165" spans="1:5" ht="15">
      <c r="A165" s="29" t="s">
        <v>44</v>
      </c>
      <c r="B165" s="31"/>
      <c r="C165" s="31"/>
      <c r="D165" s="31"/>
      <c r="E165" s="31"/>
    </row>
    <row r="166" spans="1:5" ht="15">
      <c r="A166" s="29" t="s">
        <v>44</v>
      </c>
      <c r="B166" s="31"/>
      <c r="C166" s="31"/>
      <c r="D166" s="31"/>
      <c r="E166" s="31"/>
    </row>
    <row r="167" spans="1:5" ht="15">
      <c r="A167" s="29" t="s">
        <v>44</v>
      </c>
      <c r="B167" s="31"/>
      <c r="C167" s="31"/>
      <c r="D167" s="31"/>
      <c r="E167" s="31"/>
    </row>
    <row r="168" spans="1:5" ht="15">
      <c r="A168" s="29" t="s">
        <v>44</v>
      </c>
      <c r="B168" s="31"/>
      <c r="C168" s="31"/>
      <c r="D168" s="31"/>
      <c r="E168" s="31"/>
    </row>
    <row r="169" spans="1:5" ht="15">
      <c r="A169" s="29" t="s">
        <v>44</v>
      </c>
      <c r="B169" s="31"/>
      <c r="C169" s="31"/>
      <c r="D169" s="31"/>
      <c r="E169" s="31"/>
    </row>
    <row r="170" spans="1:5" ht="15">
      <c r="A170" s="29" t="s">
        <v>44</v>
      </c>
      <c r="B170" s="31"/>
      <c r="C170" s="31"/>
      <c r="D170" s="31"/>
      <c r="E170" s="31"/>
    </row>
    <row r="171" spans="1:5" ht="15">
      <c r="A171" s="29" t="s">
        <v>44</v>
      </c>
      <c r="B171" s="31"/>
      <c r="C171" s="31"/>
      <c r="D171" s="31"/>
      <c r="E171" s="31"/>
    </row>
    <row r="172" spans="1:5" ht="15">
      <c r="A172" s="29" t="s">
        <v>44</v>
      </c>
      <c r="B172" s="31"/>
      <c r="C172" s="31"/>
      <c r="D172" s="31"/>
      <c r="E172" s="31"/>
    </row>
    <row r="173" spans="1:5" ht="15">
      <c r="A173" s="29" t="s">
        <v>44</v>
      </c>
      <c r="B173" s="31"/>
      <c r="C173" s="31"/>
      <c r="D173" s="31"/>
      <c r="E173" s="31"/>
    </row>
    <row r="174" spans="1:5" ht="15">
      <c r="A174" s="29" t="s">
        <v>44</v>
      </c>
      <c r="B174" s="31"/>
      <c r="C174" s="31"/>
      <c r="D174" s="31"/>
      <c r="E174" s="31"/>
    </row>
    <row r="175" spans="1:5" ht="15">
      <c r="A175" s="29" t="s">
        <v>44</v>
      </c>
      <c r="B175" s="31"/>
      <c r="C175" s="31"/>
      <c r="D175" s="31"/>
      <c r="E175" s="31"/>
    </row>
    <row r="176" spans="1:5" ht="15">
      <c r="A176" s="29" t="s">
        <v>44</v>
      </c>
      <c r="B176" s="31"/>
      <c r="C176" s="31"/>
      <c r="D176" s="31"/>
      <c r="E176" s="31"/>
    </row>
    <row r="177" spans="1:5" ht="15">
      <c r="A177" s="29" t="s">
        <v>44</v>
      </c>
      <c r="B177" s="31"/>
      <c r="C177" s="31"/>
      <c r="D177" s="31"/>
      <c r="E177" s="31"/>
    </row>
    <row r="178" spans="1:5" ht="15">
      <c r="A178" s="29" t="s">
        <v>44</v>
      </c>
      <c r="B178" s="31"/>
      <c r="C178" s="31"/>
      <c r="D178" s="31"/>
      <c r="E178" s="31"/>
    </row>
    <row r="179" spans="1:5" ht="15">
      <c r="A179" s="29" t="s">
        <v>44</v>
      </c>
      <c r="B179" s="31"/>
      <c r="C179" s="31"/>
      <c r="D179" s="31"/>
      <c r="E179" s="31"/>
    </row>
    <row r="180" spans="1:5" ht="15">
      <c r="A180" s="29" t="s">
        <v>44</v>
      </c>
      <c r="B180" s="31"/>
      <c r="C180" s="31"/>
      <c r="D180" s="31"/>
      <c r="E180" s="31"/>
    </row>
    <row r="181" spans="1:5" ht="15">
      <c r="A181" s="29" t="s">
        <v>44</v>
      </c>
      <c r="B181" s="31"/>
      <c r="C181" s="31"/>
      <c r="D181" s="31"/>
      <c r="E181" s="31"/>
    </row>
    <row r="182" spans="1:5" ht="15">
      <c r="A182" s="29" t="s">
        <v>44</v>
      </c>
      <c r="B182" s="31"/>
      <c r="C182" s="31"/>
      <c r="D182" s="31"/>
      <c r="E182" s="31"/>
    </row>
    <row r="183" spans="1:5" ht="15">
      <c r="A183" s="29" t="s">
        <v>44</v>
      </c>
      <c r="B183" s="31"/>
      <c r="C183" s="31"/>
      <c r="D183" s="31"/>
      <c r="E183" s="31"/>
    </row>
    <row r="184" spans="1:5" ht="15">
      <c r="A184" s="29" t="s">
        <v>44</v>
      </c>
      <c r="B184" s="31"/>
      <c r="C184" s="31"/>
      <c r="D184" s="31"/>
      <c r="E184" s="31"/>
    </row>
    <row r="185" spans="1:5" ht="15">
      <c r="A185" s="29" t="s">
        <v>44</v>
      </c>
      <c r="B185" s="31"/>
      <c r="C185" s="31"/>
      <c r="D185" s="31"/>
      <c r="E185" s="31"/>
    </row>
    <row r="186" spans="1:5" ht="15">
      <c r="A186" s="29" t="s">
        <v>44</v>
      </c>
      <c r="B186" s="31"/>
      <c r="C186" s="31"/>
      <c r="D186" s="31"/>
      <c r="E186" s="31"/>
    </row>
    <row r="187" spans="1:5" ht="15">
      <c r="A187" s="29" t="s">
        <v>44</v>
      </c>
      <c r="B187" s="31"/>
      <c r="C187" s="31"/>
      <c r="D187" s="31"/>
      <c r="E187" s="31"/>
    </row>
    <row r="188" spans="1:5" ht="15">
      <c r="A188" s="29" t="s">
        <v>44</v>
      </c>
      <c r="B188" s="31"/>
      <c r="C188" s="31"/>
      <c r="D188" s="31"/>
      <c r="E188" s="31"/>
    </row>
    <row r="189" spans="1:5" ht="15">
      <c r="A189" s="29" t="s">
        <v>44</v>
      </c>
      <c r="B189" s="31"/>
      <c r="C189" s="31"/>
      <c r="D189" s="31"/>
      <c r="E189" s="31"/>
    </row>
    <row r="190" spans="1:5" ht="15">
      <c r="A190" s="29" t="s">
        <v>44</v>
      </c>
      <c r="B190" s="31"/>
      <c r="C190" s="31"/>
      <c r="D190" s="31"/>
      <c r="E190" s="31"/>
    </row>
    <row r="191" spans="1:5" ht="15">
      <c r="A191" s="29" t="s">
        <v>44</v>
      </c>
      <c r="B191" s="31"/>
      <c r="C191" s="31"/>
      <c r="D191" s="31"/>
      <c r="E191" s="31"/>
    </row>
    <row r="192" spans="1:5" ht="15">
      <c r="A192" s="29" t="s">
        <v>44</v>
      </c>
      <c r="B192" s="31"/>
      <c r="C192" s="31"/>
      <c r="D192" s="31"/>
      <c r="E192" s="31"/>
    </row>
    <row r="193" spans="1:5" ht="15">
      <c r="A193" s="29" t="s">
        <v>44</v>
      </c>
      <c r="B193" s="31"/>
      <c r="C193" s="31"/>
      <c r="D193" s="31"/>
      <c r="E193" s="31"/>
    </row>
    <row r="194" spans="1:5" ht="15">
      <c r="A194" s="29" t="s">
        <v>44</v>
      </c>
      <c r="B194" s="31"/>
      <c r="C194" s="31"/>
      <c r="D194" s="31"/>
      <c r="E194" s="31"/>
    </row>
    <row r="195" spans="1:5" ht="15">
      <c r="A195" s="29" t="s">
        <v>44</v>
      </c>
      <c r="B195" s="31"/>
      <c r="C195" s="31"/>
      <c r="D195" s="31"/>
      <c r="E195" s="31"/>
    </row>
    <row r="196" ht="15">
      <c r="A196" s="16" t="s">
        <v>44</v>
      </c>
    </row>
    <row r="197" ht="15">
      <c r="A197" s="16" t="s">
        <v>44</v>
      </c>
    </row>
    <row r="198" ht="15">
      <c r="A198" s="16" t="s">
        <v>44</v>
      </c>
    </row>
    <row r="199" ht="15">
      <c r="A199" s="16" t="s">
        <v>44</v>
      </c>
    </row>
    <row r="200" ht="15">
      <c r="A200" s="16" t="s">
        <v>44</v>
      </c>
    </row>
    <row r="201" ht="15">
      <c r="A201" s="16" t="s">
        <v>44</v>
      </c>
    </row>
    <row r="202" ht="15">
      <c r="A202" s="16" t="s">
        <v>44</v>
      </c>
    </row>
    <row r="203" ht="15">
      <c r="A203" s="16" t="s">
        <v>44</v>
      </c>
    </row>
    <row r="204" ht="15">
      <c r="A204" s="16" t="s">
        <v>44</v>
      </c>
    </row>
    <row r="205" ht="15">
      <c r="A205" s="16" t="s">
        <v>44</v>
      </c>
    </row>
    <row r="206" ht="15">
      <c r="A206" s="16" t="s">
        <v>44</v>
      </c>
    </row>
    <row r="207" ht="15">
      <c r="A207" s="16" t="s">
        <v>44</v>
      </c>
    </row>
    <row r="208" ht="15">
      <c r="A208" s="16" t="s">
        <v>44</v>
      </c>
    </row>
    <row r="209" ht="15">
      <c r="A209" s="16" t="s">
        <v>44</v>
      </c>
    </row>
    <row r="210" ht="15">
      <c r="A210" s="16" t="s">
        <v>44</v>
      </c>
    </row>
    <row r="211" ht="15">
      <c r="A211" s="16" t="s">
        <v>44</v>
      </c>
    </row>
    <row r="212" ht="15">
      <c r="A212" s="16" t="s">
        <v>44</v>
      </c>
    </row>
    <row r="213" ht="15">
      <c r="A213" s="16" t="s">
        <v>44</v>
      </c>
    </row>
    <row r="214" ht="15">
      <c r="A214" s="16" t="s">
        <v>44</v>
      </c>
    </row>
    <row r="215" ht="15">
      <c r="A215" s="16" t="s">
        <v>44</v>
      </c>
    </row>
    <row r="216" ht="15">
      <c r="A216" s="16" t="s">
        <v>44</v>
      </c>
    </row>
    <row r="217" ht="15">
      <c r="A217" s="16" t="s">
        <v>44</v>
      </c>
    </row>
    <row r="218" ht="15">
      <c r="A218" s="16" t="s">
        <v>44</v>
      </c>
    </row>
    <row r="219" ht="15">
      <c r="A219" s="16" t="s">
        <v>44</v>
      </c>
    </row>
    <row r="220" ht="15">
      <c r="A220" s="16" t="s">
        <v>44</v>
      </c>
    </row>
    <row r="221" ht="15">
      <c r="A221" s="16" t="s">
        <v>44</v>
      </c>
    </row>
    <row r="222" ht="15">
      <c r="A222" s="16" t="s">
        <v>44</v>
      </c>
    </row>
    <row r="223" ht="15">
      <c r="A223" s="16" t="s">
        <v>44</v>
      </c>
    </row>
    <row r="224" ht="15">
      <c r="A224" s="16" t="s">
        <v>44</v>
      </c>
    </row>
    <row r="225" ht="15">
      <c r="A225" s="16" t="s">
        <v>44</v>
      </c>
    </row>
    <row r="226" ht="15">
      <c r="A226" s="16" t="s">
        <v>44</v>
      </c>
    </row>
    <row r="227" ht="15">
      <c r="A227" s="16" t="s">
        <v>44</v>
      </c>
    </row>
    <row r="228" ht="15">
      <c r="A228" s="16" t="s">
        <v>44</v>
      </c>
    </row>
    <row r="229" ht="15">
      <c r="A229" s="16" t="s">
        <v>44</v>
      </c>
    </row>
    <row r="230" ht="15">
      <c r="A230" s="16" t="s">
        <v>44</v>
      </c>
    </row>
    <row r="231" ht="15">
      <c r="A231" s="16" t="s">
        <v>44</v>
      </c>
    </row>
    <row r="232" ht="15">
      <c r="A232" s="16" t="s">
        <v>44</v>
      </c>
    </row>
    <row r="233" ht="15">
      <c r="A233" s="16" t="s">
        <v>44</v>
      </c>
    </row>
    <row r="234" ht="15">
      <c r="A234" s="16" t="s">
        <v>44</v>
      </c>
    </row>
    <row r="235" ht="15">
      <c r="A235" s="16" t="s">
        <v>44</v>
      </c>
    </row>
    <row r="236" ht="15">
      <c r="A236" s="16" t="s">
        <v>44</v>
      </c>
    </row>
    <row r="237" ht="15">
      <c r="A237" s="16" t="s">
        <v>44</v>
      </c>
    </row>
    <row r="238" ht="15">
      <c r="A238" s="16" t="s">
        <v>44</v>
      </c>
    </row>
    <row r="239" ht="15">
      <c r="A239" s="16" t="s">
        <v>44</v>
      </c>
    </row>
    <row r="240" ht="15">
      <c r="A240" s="16" t="s">
        <v>44</v>
      </c>
    </row>
    <row r="241" ht="15">
      <c r="A241" s="16" t="s">
        <v>44</v>
      </c>
    </row>
    <row r="242" ht="15">
      <c r="A242" s="16" t="s">
        <v>44</v>
      </c>
    </row>
    <row r="243" ht="15">
      <c r="A243" s="16" t="s">
        <v>44</v>
      </c>
    </row>
    <row r="244" ht="15">
      <c r="A244" s="16" t="s">
        <v>44</v>
      </c>
    </row>
    <row r="245" ht="15">
      <c r="A245" s="16" t="s">
        <v>44</v>
      </c>
    </row>
    <row r="246" ht="15">
      <c r="A246" s="16" t="s">
        <v>44</v>
      </c>
    </row>
    <row r="247" ht="15">
      <c r="A247" s="16" t="s">
        <v>44</v>
      </c>
    </row>
    <row r="248" ht="15">
      <c r="A248" s="16" t="s">
        <v>44</v>
      </c>
    </row>
    <row r="249" ht="15">
      <c r="A249" s="16" t="s">
        <v>44</v>
      </c>
    </row>
    <row r="250" ht="15">
      <c r="A250" s="16" t="s">
        <v>44</v>
      </c>
    </row>
    <row r="251" ht="15">
      <c r="A251" s="16" t="s">
        <v>44</v>
      </c>
    </row>
    <row r="252" ht="15">
      <c r="A252" s="16" t="s">
        <v>44</v>
      </c>
    </row>
    <row r="253" ht="15">
      <c r="A253" s="16" t="s">
        <v>44</v>
      </c>
    </row>
    <row r="254" ht="15">
      <c r="A254" s="16" t="s">
        <v>44</v>
      </c>
    </row>
    <row r="255" ht="15">
      <c r="A255" s="16" t="s">
        <v>44</v>
      </c>
    </row>
    <row r="256" ht="15">
      <c r="A256" s="16" t="s">
        <v>44</v>
      </c>
    </row>
    <row r="257" ht="15">
      <c r="A257" s="16" t="s">
        <v>44</v>
      </c>
    </row>
    <row r="258" ht="15">
      <c r="A258" s="16" t="s">
        <v>44</v>
      </c>
    </row>
    <row r="259" ht="15">
      <c r="A259" s="16" t="s">
        <v>44</v>
      </c>
    </row>
    <row r="260" ht="15">
      <c r="A260" s="16" t="s">
        <v>44</v>
      </c>
    </row>
    <row r="261" ht="15">
      <c r="A261" s="16" t="s">
        <v>44</v>
      </c>
    </row>
    <row r="262" ht="15">
      <c r="A262" s="16" t="s">
        <v>44</v>
      </c>
    </row>
    <row r="263" ht="15">
      <c r="A263" s="16" t="s">
        <v>44</v>
      </c>
    </row>
    <row r="264" ht="15">
      <c r="A264" s="16" t="s">
        <v>44</v>
      </c>
    </row>
    <row r="265" ht="15">
      <c r="A265" s="16" t="s">
        <v>44</v>
      </c>
    </row>
    <row r="266" ht="15">
      <c r="A266" s="16" t="s">
        <v>44</v>
      </c>
    </row>
    <row r="267" ht="15">
      <c r="A267" s="16" t="s">
        <v>44</v>
      </c>
    </row>
    <row r="268" ht="15">
      <c r="A268" s="16" t="s">
        <v>44</v>
      </c>
    </row>
    <row r="269" ht="15">
      <c r="A269" s="16" t="s">
        <v>44</v>
      </c>
    </row>
    <row r="270" ht="15">
      <c r="A270" s="16" t="s">
        <v>44</v>
      </c>
    </row>
    <row r="271" ht="15">
      <c r="A271" s="16" t="s">
        <v>44</v>
      </c>
    </row>
    <row r="272" ht="15">
      <c r="A272" s="16" t="s">
        <v>44</v>
      </c>
    </row>
    <row r="273" ht="15">
      <c r="A273" s="16" t="s">
        <v>44</v>
      </c>
    </row>
    <row r="274" ht="15">
      <c r="A274" s="16" t="s">
        <v>44</v>
      </c>
    </row>
    <row r="275" ht="15">
      <c r="A275" s="16" t="s">
        <v>44</v>
      </c>
    </row>
    <row r="276" ht="15">
      <c r="A276" s="16" t="s">
        <v>44</v>
      </c>
    </row>
    <row r="277" ht="15">
      <c r="A277" s="16" t="s">
        <v>44</v>
      </c>
    </row>
    <row r="278" ht="15">
      <c r="A278" s="16" t="s">
        <v>44</v>
      </c>
    </row>
    <row r="279" ht="15">
      <c r="A279" s="16" t="s">
        <v>44</v>
      </c>
    </row>
    <row r="280" ht="15">
      <c r="A280" s="16" t="s">
        <v>44</v>
      </c>
    </row>
    <row r="281" ht="15">
      <c r="A281" s="16" t="s">
        <v>44</v>
      </c>
    </row>
    <row r="282" ht="15">
      <c r="A282" s="16" t="s">
        <v>44</v>
      </c>
    </row>
    <row r="283" ht="15">
      <c r="A283" s="16" t="s">
        <v>44</v>
      </c>
    </row>
    <row r="284" ht="15">
      <c r="A284" s="16" t="s">
        <v>44</v>
      </c>
    </row>
    <row r="285" ht="15">
      <c r="A285" s="16" t="s">
        <v>44</v>
      </c>
    </row>
    <row r="286" ht="15">
      <c r="A286" s="16" t="s">
        <v>44</v>
      </c>
    </row>
    <row r="287" ht="15">
      <c r="A287" s="16" t="s">
        <v>44</v>
      </c>
    </row>
    <row r="288" ht="15">
      <c r="A288" s="16" t="s">
        <v>44</v>
      </c>
    </row>
    <row r="289" ht="15">
      <c r="A289" s="16" t="s">
        <v>44</v>
      </c>
    </row>
    <row r="290" ht="15">
      <c r="A290" s="16" t="s">
        <v>44</v>
      </c>
    </row>
    <row r="291" ht="15">
      <c r="A291" s="16" t="s">
        <v>44</v>
      </c>
    </row>
    <row r="292" ht="15">
      <c r="A292" s="16" t="s">
        <v>44</v>
      </c>
    </row>
    <row r="293" ht="15">
      <c r="A293" s="16" t="s">
        <v>44</v>
      </c>
    </row>
    <row r="294" ht="15">
      <c r="A294" s="16" t="s">
        <v>44</v>
      </c>
    </row>
    <row r="295" ht="15">
      <c r="A295" s="16" t="s">
        <v>44</v>
      </c>
    </row>
    <row r="296" ht="15">
      <c r="A296" s="16" t="s">
        <v>44</v>
      </c>
    </row>
    <row r="297" ht="15">
      <c r="A297" s="16" t="s">
        <v>44</v>
      </c>
    </row>
    <row r="298" ht="15">
      <c r="A298" s="16" t="s">
        <v>44</v>
      </c>
    </row>
    <row r="299" ht="15">
      <c r="A299" s="16" t="s">
        <v>44</v>
      </c>
    </row>
    <row r="300" ht="15">
      <c r="A300" s="16" t="s">
        <v>44</v>
      </c>
    </row>
    <row r="301" ht="15">
      <c r="A301" s="16" t="s">
        <v>44</v>
      </c>
    </row>
    <row r="302" ht="15">
      <c r="A302" s="16" t="s">
        <v>44</v>
      </c>
    </row>
    <row r="303" ht="15">
      <c r="A303" s="16" t="s">
        <v>44</v>
      </c>
    </row>
    <row r="304" ht="15">
      <c r="A304" s="16" t="s">
        <v>44</v>
      </c>
    </row>
    <row r="305" ht="15">
      <c r="A305" s="16" t="s">
        <v>44</v>
      </c>
    </row>
    <row r="306" ht="15">
      <c r="A306" s="16" t="s">
        <v>44</v>
      </c>
    </row>
    <row r="307" ht="15">
      <c r="A307" s="16" t="s">
        <v>44</v>
      </c>
    </row>
    <row r="308" ht="15">
      <c r="A308" s="16" t="s">
        <v>44</v>
      </c>
    </row>
    <row r="309" ht="15">
      <c r="A309" s="16" t="s">
        <v>44</v>
      </c>
    </row>
    <row r="310" ht="15">
      <c r="A310" s="16" t="s">
        <v>44</v>
      </c>
    </row>
    <row r="311" ht="15">
      <c r="A311" s="16" t="s">
        <v>44</v>
      </c>
    </row>
    <row r="312" ht="15">
      <c r="A312" s="16" t="s">
        <v>44</v>
      </c>
    </row>
    <row r="313" ht="15">
      <c r="A313" s="16" t="s">
        <v>44</v>
      </c>
    </row>
    <row r="314" ht="15">
      <c r="A314" s="16" t="s">
        <v>44</v>
      </c>
    </row>
    <row r="315" ht="15">
      <c r="A315" s="16" t="s">
        <v>44</v>
      </c>
    </row>
    <row r="316" ht="15">
      <c r="A316" s="16" t="s">
        <v>44</v>
      </c>
    </row>
    <row r="317" ht="15">
      <c r="A317" s="16" t="s">
        <v>44</v>
      </c>
    </row>
    <row r="318" ht="15">
      <c r="A318" s="16" t="s">
        <v>44</v>
      </c>
    </row>
    <row r="319" ht="15">
      <c r="A319" s="16" t="s">
        <v>44</v>
      </c>
    </row>
    <row r="320" ht="15">
      <c r="A320" s="16" t="s">
        <v>44</v>
      </c>
    </row>
    <row r="321" ht="15">
      <c r="A321" s="16" t="s">
        <v>44</v>
      </c>
    </row>
    <row r="322" ht="15">
      <c r="A322" s="16" t="s">
        <v>44</v>
      </c>
    </row>
    <row r="323" ht="15">
      <c r="A323" s="16" t="s">
        <v>44</v>
      </c>
    </row>
    <row r="324" ht="15">
      <c r="A324" s="16" t="s">
        <v>44</v>
      </c>
    </row>
    <row r="325" ht="15">
      <c r="A325" s="16" t="s">
        <v>44</v>
      </c>
    </row>
    <row r="326" ht="15">
      <c r="A326" s="16" t="s">
        <v>44</v>
      </c>
    </row>
    <row r="327" ht="15">
      <c r="A327" s="16" t="s">
        <v>44</v>
      </c>
    </row>
    <row r="328" ht="15">
      <c r="A328" s="16" t="s">
        <v>44</v>
      </c>
    </row>
    <row r="329" ht="15">
      <c r="A329" s="16" t="s">
        <v>44</v>
      </c>
    </row>
    <row r="330" ht="15">
      <c r="A330" s="16" t="s">
        <v>44</v>
      </c>
    </row>
    <row r="331" ht="15">
      <c r="A331" s="16" t="s">
        <v>44</v>
      </c>
    </row>
    <row r="332" ht="15">
      <c r="A332" s="16" t="s">
        <v>44</v>
      </c>
    </row>
    <row r="333" ht="15">
      <c r="A333" s="16" t="s">
        <v>44</v>
      </c>
    </row>
    <row r="334" ht="15">
      <c r="A334" s="16" t="s">
        <v>44</v>
      </c>
    </row>
    <row r="335" ht="15">
      <c r="A335" s="16" t="s">
        <v>44</v>
      </c>
    </row>
    <row r="336" ht="15">
      <c r="A336" s="16" t="s">
        <v>44</v>
      </c>
    </row>
    <row r="337" ht="15">
      <c r="A337" s="16" t="s">
        <v>44</v>
      </c>
    </row>
    <row r="338" ht="15">
      <c r="A338" s="16" t="s">
        <v>44</v>
      </c>
    </row>
    <row r="339" ht="15">
      <c r="A339" s="16" t="s">
        <v>44</v>
      </c>
    </row>
    <row r="340" ht="15">
      <c r="A340" s="16" t="s">
        <v>44</v>
      </c>
    </row>
    <row r="341" ht="15">
      <c r="A341" s="16" t="s">
        <v>44</v>
      </c>
    </row>
    <row r="342" ht="15">
      <c r="A342" s="16" t="s">
        <v>44</v>
      </c>
    </row>
    <row r="343" ht="15">
      <c r="A343" s="16" t="s">
        <v>44</v>
      </c>
    </row>
    <row r="344" ht="15">
      <c r="A344" s="16" t="s">
        <v>44</v>
      </c>
    </row>
    <row r="345" ht="15">
      <c r="A345" s="16" t="s">
        <v>44</v>
      </c>
    </row>
    <row r="346" ht="15">
      <c r="A346" s="16" t="s">
        <v>44</v>
      </c>
    </row>
    <row r="347" ht="15">
      <c r="A347" s="16" t="s">
        <v>44</v>
      </c>
    </row>
    <row r="348" ht="15">
      <c r="A348" s="16" t="s">
        <v>44</v>
      </c>
    </row>
    <row r="349" ht="15">
      <c r="A349" s="16" t="s">
        <v>44</v>
      </c>
    </row>
    <row r="350" ht="15">
      <c r="A350" s="16" t="s">
        <v>44</v>
      </c>
    </row>
    <row r="351" ht="15">
      <c r="A351" s="16" t="s">
        <v>44</v>
      </c>
    </row>
    <row r="352" ht="15">
      <c r="A352" s="16" t="s">
        <v>44</v>
      </c>
    </row>
    <row r="353" ht="15">
      <c r="A353" s="16" t="s">
        <v>44</v>
      </c>
    </row>
    <row r="354" ht="15">
      <c r="A354" s="16" t="s">
        <v>44</v>
      </c>
    </row>
    <row r="355" ht="15">
      <c r="A355" s="16" t="s">
        <v>44</v>
      </c>
    </row>
    <row r="356" ht="15">
      <c r="A356" s="16" t="s">
        <v>44</v>
      </c>
    </row>
    <row r="357" ht="15">
      <c r="A357" s="16" t="s">
        <v>44</v>
      </c>
    </row>
    <row r="358" ht="15">
      <c r="A358" s="16" t="s">
        <v>44</v>
      </c>
    </row>
    <row r="359" ht="15">
      <c r="A359" s="16" t="s">
        <v>44</v>
      </c>
    </row>
    <row r="360" ht="15">
      <c r="A360" s="16" t="s">
        <v>44</v>
      </c>
    </row>
    <row r="361" ht="15">
      <c r="A361" s="16" t="s">
        <v>44</v>
      </c>
    </row>
    <row r="362" ht="15">
      <c r="A362" s="16" t="s">
        <v>44</v>
      </c>
    </row>
    <row r="363" ht="15">
      <c r="A363" s="16" t="s">
        <v>44</v>
      </c>
    </row>
    <row r="364" ht="15">
      <c r="A364" s="16" t="s">
        <v>44</v>
      </c>
    </row>
    <row r="365" ht="15">
      <c r="A365" s="16" t="s">
        <v>44</v>
      </c>
    </row>
    <row r="366" ht="15">
      <c r="A366" s="16" t="s">
        <v>44</v>
      </c>
    </row>
    <row r="367" ht="15">
      <c r="A367" s="16" t="s">
        <v>44</v>
      </c>
    </row>
    <row r="368" ht="15">
      <c r="A368" s="16" t="s">
        <v>44</v>
      </c>
    </row>
    <row r="369" ht="15">
      <c r="A369" s="16" t="s">
        <v>44</v>
      </c>
    </row>
    <row r="370" ht="15">
      <c r="A370" s="16" t="s">
        <v>44</v>
      </c>
    </row>
    <row r="371" ht="15">
      <c r="A371" s="16" t="s">
        <v>44</v>
      </c>
    </row>
    <row r="372" ht="15">
      <c r="A372" s="16" t="s">
        <v>44</v>
      </c>
    </row>
    <row r="373" ht="15">
      <c r="A373" s="16" t="s">
        <v>44</v>
      </c>
    </row>
    <row r="374" ht="15">
      <c r="A374" s="16" t="s">
        <v>44</v>
      </c>
    </row>
    <row r="375" ht="15">
      <c r="A375" s="16" t="s">
        <v>44</v>
      </c>
    </row>
    <row r="376" ht="15">
      <c r="A376" s="16" t="s">
        <v>44</v>
      </c>
    </row>
    <row r="377" ht="15">
      <c r="A377" s="16" t="s">
        <v>44</v>
      </c>
    </row>
    <row r="378" ht="15">
      <c r="A378" s="16" t="s">
        <v>44</v>
      </c>
    </row>
    <row r="379" ht="15">
      <c r="A379" s="16" t="s">
        <v>44</v>
      </c>
    </row>
    <row r="380" ht="15">
      <c r="A380" s="16" t="s">
        <v>44</v>
      </c>
    </row>
    <row r="381" ht="15">
      <c r="A381" s="16" t="s">
        <v>44</v>
      </c>
    </row>
    <row r="382" ht="15">
      <c r="A382" s="16" t="s">
        <v>44</v>
      </c>
    </row>
    <row r="383" ht="15">
      <c r="A383" s="16" t="s">
        <v>44</v>
      </c>
    </row>
    <row r="384" ht="15">
      <c r="A384" s="16" t="s">
        <v>44</v>
      </c>
    </row>
    <row r="385" ht="15">
      <c r="A385" s="16" t="s">
        <v>44</v>
      </c>
    </row>
    <row r="386" ht="15">
      <c r="A386" s="16" t="s">
        <v>44</v>
      </c>
    </row>
    <row r="387" ht="15">
      <c r="A387" s="16" t="s">
        <v>44</v>
      </c>
    </row>
    <row r="388" ht="15">
      <c r="A388" s="16" t="s">
        <v>44</v>
      </c>
    </row>
    <row r="389" ht="15">
      <c r="A389" s="16" t="s">
        <v>44</v>
      </c>
    </row>
    <row r="390" ht="15">
      <c r="A390" s="16" t="s">
        <v>44</v>
      </c>
    </row>
    <row r="391" ht="15">
      <c r="A391" s="16" t="s">
        <v>44</v>
      </c>
    </row>
    <row r="392" ht="15">
      <c r="A392" s="16" t="s">
        <v>44</v>
      </c>
    </row>
    <row r="393" ht="15">
      <c r="A393" s="16" t="s">
        <v>44</v>
      </c>
    </row>
    <row r="394" ht="15">
      <c r="A394" s="16" t="s">
        <v>44</v>
      </c>
    </row>
    <row r="395" ht="15">
      <c r="A395" s="16" t="s">
        <v>44</v>
      </c>
    </row>
    <row r="396" ht="15">
      <c r="A396" s="16" t="s">
        <v>44</v>
      </c>
    </row>
    <row r="397" ht="15">
      <c r="A397" s="16" t="s">
        <v>44</v>
      </c>
    </row>
    <row r="398" ht="15">
      <c r="A398" s="16" t="s">
        <v>44</v>
      </c>
    </row>
    <row r="399" ht="15">
      <c r="A399" s="16" t="s">
        <v>44</v>
      </c>
    </row>
    <row r="400" ht="15">
      <c r="A400" s="16" t="s">
        <v>44</v>
      </c>
    </row>
    <row r="401" ht="15">
      <c r="A401" s="16" t="s">
        <v>44</v>
      </c>
    </row>
    <row r="402" ht="15">
      <c r="A402" s="16" t="s">
        <v>44</v>
      </c>
    </row>
    <row r="403" ht="15">
      <c r="A403" s="16" t="s">
        <v>44</v>
      </c>
    </row>
    <row r="404" ht="15">
      <c r="A404" s="16" t="s">
        <v>44</v>
      </c>
    </row>
    <row r="405" ht="15">
      <c r="A405" s="16" t="s">
        <v>44</v>
      </c>
    </row>
    <row r="406" ht="15">
      <c r="A406" s="16" t="s">
        <v>44</v>
      </c>
    </row>
    <row r="407" ht="15">
      <c r="A407" s="16" t="s">
        <v>44</v>
      </c>
    </row>
    <row r="408" ht="15">
      <c r="A408" s="16" t="s">
        <v>44</v>
      </c>
    </row>
    <row r="409" ht="15">
      <c r="A409" s="16" t="s">
        <v>44</v>
      </c>
    </row>
    <row r="410" ht="15">
      <c r="A410" s="16" t="s">
        <v>44</v>
      </c>
    </row>
    <row r="411" ht="15">
      <c r="A411" s="16" t="s">
        <v>44</v>
      </c>
    </row>
    <row r="412" ht="15">
      <c r="A412" s="16" t="s">
        <v>44</v>
      </c>
    </row>
    <row r="413" ht="15">
      <c r="A413" s="16" t="s">
        <v>44</v>
      </c>
    </row>
    <row r="414" ht="15">
      <c r="A414" s="16" t="s">
        <v>44</v>
      </c>
    </row>
    <row r="415" ht="15">
      <c r="A415" s="16" t="s">
        <v>44</v>
      </c>
    </row>
    <row r="416" ht="15">
      <c r="A416" s="16" t="s">
        <v>44</v>
      </c>
    </row>
    <row r="417" ht="15">
      <c r="A417" s="16" t="s">
        <v>44</v>
      </c>
    </row>
    <row r="418" ht="15">
      <c r="A418" s="16" t="s">
        <v>44</v>
      </c>
    </row>
    <row r="419" ht="15">
      <c r="A419" s="16" t="s">
        <v>44</v>
      </c>
    </row>
    <row r="420" ht="15">
      <c r="A420" s="16" t="s">
        <v>44</v>
      </c>
    </row>
    <row r="421" ht="15">
      <c r="A421" s="16" t="s">
        <v>44</v>
      </c>
    </row>
    <row r="422" ht="15">
      <c r="A422" s="16" t="s">
        <v>44</v>
      </c>
    </row>
    <row r="423" ht="15">
      <c r="A423" s="16" t="s">
        <v>44</v>
      </c>
    </row>
    <row r="424" ht="15">
      <c r="A424" s="16" t="s">
        <v>44</v>
      </c>
    </row>
    <row r="425" ht="15">
      <c r="A425" s="16" t="s">
        <v>44</v>
      </c>
    </row>
    <row r="426" ht="15">
      <c r="A426" s="16" t="s">
        <v>44</v>
      </c>
    </row>
    <row r="427" ht="15">
      <c r="A427" s="16" t="s">
        <v>44</v>
      </c>
    </row>
    <row r="428" ht="15">
      <c r="A428" s="16" t="s">
        <v>44</v>
      </c>
    </row>
    <row r="429" ht="15">
      <c r="A429" s="16" t="s">
        <v>44</v>
      </c>
    </row>
    <row r="430" ht="15">
      <c r="A430" s="16" t="s">
        <v>44</v>
      </c>
    </row>
    <row r="431" ht="15">
      <c r="A431" s="16" t="s">
        <v>44</v>
      </c>
    </row>
    <row r="432" ht="15">
      <c r="A432" s="16" t="s">
        <v>44</v>
      </c>
    </row>
    <row r="433" ht="15">
      <c r="A433" s="16" t="s">
        <v>44</v>
      </c>
    </row>
    <row r="434" ht="15">
      <c r="A434" s="16" t="s">
        <v>44</v>
      </c>
    </row>
    <row r="435" ht="15">
      <c r="A435" s="16" t="s">
        <v>44</v>
      </c>
    </row>
    <row r="436" ht="15">
      <c r="A436" s="16" t="s">
        <v>44</v>
      </c>
    </row>
    <row r="437" ht="15">
      <c r="A437" s="16" t="s">
        <v>44</v>
      </c>
    </row>
    <row r="438" ht="15">
      <c r="A438" s="16" t="s">
        <v>44</v>
      </c>
    </row>
    <row r="439" ht="15">
      <c r="A439" s="16" t="s">
        <v>44</v>
      </c>
    </row>
    <row r="440" ht="15">
      <c r="A440" s="16" t="s">
        <v>44</v>
      </c>
    </row>
    <row r="441" ht="15">
      <c r="A441" s="16" t="s">
        <v>44</v>
      </c>
    </row>
    <row r="442" ht="15">
      <c r="A442" s="16" t="s">
        <v>44</v>
      </c>
    </row>
    <row r="443" ht="15">
      <c r="A443" s="16" t="s">
        <v>44</v>
      </c>
    </row>
    <row r="444" ht="15">
      <c r="A444" s="16" t="s">
        <v>44</v>
      </c>
    </row>
    <row r="445" ht="15">
      <c r="A445" s="16" t="s">
        <v>44</v>
      </c>
    </row>
    <row r="446" ht="15">
      <c r="A446" s="16" t="s">
        <v>44</v>
      </c>
    </row>
    <row r="447" ht="15">
      <c r="A447" s="16" t="s">
        <v>44</v>
      </c>
    </row>
    <row r="448" ht="15">
      <c r="A448" s="16" t="s">
        <v>44</v>
      </c>
    </row>
    <row r="449" ht="15">
      <c r="A449" s="16" t="s">
        <v>44</v>
      </c>
    </row>
    <row r="450" ht="15">
      <c r="A450" s="16" t="s">
        <v>44</v>
      </c>
    </row>
    <row r="451" ht="15">
      <c r="A451" s="16" t="s">
        <v>44</v>
      </c>
    </row>
    <row r="452" ht="15">
      <c r="A452" s="16" t="s">
        <v>44</v>
      </c>
    </row>
    <row r="453" ht="15">
      <c r="A453" s="16" t="s">
        <v>44</v>
      </c>
    </row>
    <row r="454" ht="15">
      <c r="A454" s="16" t="s">
        <v>44</v>
      </c>
    </row>
    <row r="455" ht="15">
      <c r="A455" s="16" t="s">
        <v>44</v>
      </c>
    </row>
    <row r="456" ht="15">
      <c r="A456" s="16" t="s">
        <v>44</v>
      </c>
    </row>
    <row r="457" ht="15">
      <c r="A457" s="16" t="s">
        <v>44</v>
      </c>
    </row>
    <row r="458" ht="15">
      <c r="A458" s="16" t="s">
        <v>44</v>
      </c>
    </row>
    <row r="459" ht="15">
      <c r="A459" s="16" t="s">
        <v>44</v>
      </c>
    </row>
    <row r="460" ht="15">
      <c r="A460" s="16" t="s">
        <v>44</v>
      </c>
    </row>
    <row r="461" ht="15">
      <c r="A461" s="16" t="s">
        <v>44</v>
      </c>
    </row>
    <row r="462" ht="15">
      <c r="A462" s="16" t="s">
        <v>44</v>
      </c>
    </row>
    <row r="463" ht="15">
      <c r="A463" s="16" t="s">
        <v>44</v>
      </c>
    </row>
    <row r="464" ht="15">
      <c r="A464" s="16" t="s">
        <v>44</v>
      </c>
    </row>
    <row r="465" ht="15">
      <c r="A465" s="16" t="s">
        <v>44</v>
      </c>
    </row>
    <row r="466" ht="15">
      <c r="A466" s="16" t="s">
        <v>44</v>
      </c>
    </row>
    <row r="467" ht="15">
      <c r="A467" s="16" t="s">
        <v>44</v>
      </c>
    </row>
    <row r="468" ht="15">
      <c r="A468" s="16" t="s">
        <v>44</v>
      </c>
    </row>
    <row r="469" ht="15">
      <c r="A469" s="16" t="s">
        <v>44</v>
      </c>
    </row>
    <row r="470" ht="15">
      <c r="A470" s="16" t="s">
        <v>44</v>
      </c>
    </row>
    <row r="471" ht="15">
      <c r="A471" s="16" t="s">
        <v>44</v>
      </c>
    </row>
    <row r="472" ht="15">
      <c r="A472" s="16" t="s">
        <v>44</v>
      </c>
    </row>
    <row r="473" ht="15">
      <c r="A473" s="16" t="s">
        <v>44</v>
      </c>
    </row>
    <row r="474" ht="15">
      <c r="A474" s="16" t="s">
        <v>44</v>
      </c>
    </row>
    <row r="475" ht="15">
      <c r="A475" s="16" t="s">
        <v>44</v>
      </c>
    </row>
    <row r="476" ht="15">
      <c r="A476" s="16" t="s">
        <v>44</v>
      </c>
    </row>
    <row r="477" ht="15">
      <c r="A477" s="16" t="s">
        <v>44</v>
      </c>
    </row>
    <row r="478" ht="15">
      <c r="A478" s="16" t="s">
        <v>44</v>
      </c>
    </row>
    <row r="479" ht="15">
      <c r="A479" s="16" t="s">
        <v>44</v>
      </c>
    </row>
    <row r="480" ht="15">
      <c r="A480" s="16" t="s">
        <v>44</v>
      </c>
    </row>
    <row r="481" ht="15">
      <c r="A481" s="16" t="s">
        <v>44</v>
      </c>
    </row>
    <row r="482" ht="15">
      <c r="A482" s="16" t="s">
        <v>44</v>
      </c>
    </row>
    <row r="483" ht="15">
      <c r="A483" s="16" t="s">
        <v>44</v>
      </c>
    </row>
    <row r="484" ht="15">
      <c r="A484" s="16" t="s">
        <v>44</v>
      </c>
    </row>
    <row r="485" ht="15">
      <c r="A485" s="16" t="s">
        <v>44</v>
      </c>
    </row>
    <row r="486" ht="15">
      <c r="A486" s="16" t="s">
        <v>44</v>
      </c>
    </row>
    <row r="487" ht="15">
      <c r="A487" s="16" t="s">
        <v>44</v>
      </c>
    </row>
    <row r="488" ht="15">
      <c r="A488" s="16" t="s">
        <v>44</v>
      </c>
    </row>
    <row r="489" ht="15">
      <c r="A489" s="16" t="s">
        <v>44</v>
      </c>
    </row>
    <row r="490" ht="15">
      <c r="A490" s="16" t="s">
        <v>44</v>
      </c>
    </row>
    <row r="491" ht="15">
      <c r="A491" s="16" t="s">
        <v>44</v>
      </c>
    </row>
    <row r="492" ht="15">
      <c r="A492" s="16" t="s">
        <v>44</v>
      </c>
    </row>
    <row r="493" ht="15">
      <c r="A493" s="16" t="s">
        <v>44</v>
      </c>
    </row>
    <row r="494" ht="15">
      <c r="A494" s="16" t="s">
        <v>44</v>
      </c>
    </row>
    <row r="495" ht="15">
      <c r="A495" s="16" t="s">
        <v>44</v>
      </c>
    </row>
    <row r="496" ht="15">
      <c r="A496" s="16" t="s">
        <v>44</v>
      </c>
    </row>
    <row r="497" ht="15">
      <c r="A497" s="16" t="s">
        <v>44</v>
      </c>
    </row>
    <row r="498" ht="15">
      <c r="A498" s="16" t="s">
        <v>44</v>
      </c>
    </row>
    <row r="499" ht="15">
      <c r="A499" s="16" t="s">
        <v>44</v>
      </c>
    </row>
    <row r="500" ht="15">
      <c r="A500" s="16" t="s">
        <v>44</v>
      </c>
    </row>
    <row r="501" ht="15">
      <c r="A501" s="16" t="s">
        <v>44</v>
      </c>
    </row>
    <row r="502" ht="15">
      <c r="A502" s="16" t="s">
        <v>44</v>
      </c>
    </row>
    <row r="503" ht="15">
      <c r="A503" s="16" t="s">
        <v>44</v>
      </c>
    </row>
    <row r="504" ht="15">
      <c r="A504" s="16" t="s">
        <v>44</v>
      </c>
    </row>
    <row r="505" ht="15">
      <c r="A505" s="16" t="s">
        <v>44</v>
      </c>
    </row>
    <row r="506" ht="15">
      <c r="A506" s="16" t="s">
        <v>44</v>
      </c>
    </row>
    <row r="507" ht="15">
      <c r="A507" s="16" t="s">
        <v>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6" customWidth="1"/>
    <col min="2" max="2" width="19.625" style="14" bestFit="1" customWidth="1"/>
    <col min="3" max="3" width="9.75390625" style="13" customWidth="1"/>
    <col min="4" max="4" width="11.25390625" style="13" customWidth="1"/>
    <col min="5" max="5" width="20.375" style="14" customWidth="1"/>
    <col min="6" max="16384" width="9.125" style="7" customWidth="1"/>
  </cols>
  <sheetData>
    <row r="1" spans="1:5" ht="15">
      <c r="A1" s="29" t="s">
        <v>53</v>
      </c>
      <c r="B1" s="18"/>
      <c r="C1" s="34"/>
      <c r="D1" s="34"/>
      <c r="E1" s="18"/>
    </row>
    <row r="2" spans="1:5" ht="15">
      <c r="A2" s="29" t="s">
        <v>54</v>
      </c>
      <c r="B2" s="18"/>
      <c r="C2" s="34"/>
      <c r="D2" s="34"/>
      <c r="E2" s="18"/>
    </row>
    <row r="5" spans="1:5" s="17" customFormat="1" ht="15">
      <c r="A5" s="29" t="s">
        <v>55</v>
      </c>
      <c r="B5" s="29" t="s">
        <v>56</v>
      </c>
      <c r="C5" s="35" t="s">
        <v>57</v>
      </c>
      <c r="D5" s="35" t="s">
        <v>58</v>
      </c>
      <c r="E5" s="35" t="s">
        <v>59</v>
      </c>
    </row>
    <row r="6" spans="1:5" ht="15">
      <c r="A6" s="36">
        <v>50</v>
      </c>
      <c r="B6" s="37">
        <v>35.5131</v>
      </c>
      <c r="C6" s="38">
        <v>31.4549</v>
      </c>
      <c r="D6" s="38">
        <v>31.4915</v>
      </c>
      <c r="E6" s="38">
        <v>27.9898</v>
      </c>
    </row>
    <row r="7" spans="1:5" ht="15">
      <c r="A7" s="36">
        <v>55</v>
      </c>
      <c r="B7" s="37">
        <v>30.6072</v>
      </c>
      <c r="C7" s="38">
        <v>26.5987</v>
      </c>
      <c r="D7" s="38">
        <v>27.4066</v>
      </c>
      <c r="E7" s="38">
        <v>23.5841</v>
      </c>
    </row>
    <row r="8" spans="1:5" ht="15">
      <c r="A8" s="36">
        <v>60</v>
      </c>
      <c r="B8" s="37">
        <v>25.6861</v>
      </c>
      <c r="C8" s="38">
        <v>22.7696</v>
      </c>
      <c r="D8" s="38">
        <v>22.5803</v>
      </c>
      <c r="E8" s="38">
        <v>19.6915</v>
      </c>
    </row>
    <row r="9" spans="1:5" ht="15">
      <c r="A9" s="36">
        <v>65</v>
      </c>
      <c r="B9" s="37">
        <v>20.8551</v>
      </c>
      <c r="C9" s="38">
        <v>18.4647</v>
      </c>
      <c r="D9" s="38">
        <v>18.06</v>
      </c>
      <c r="E9" s="38">
        <v>16.6618</v>
      </c>
    </row>
    <row r="10" spans="1:5" ht="15">
      <c r="A10" s="39">
        <v>70</v>
      </c>
      <c r="B10" s="5">
        <v>15.9897</v>
      </c>
      <c r="C10" s="38">
        <v>14.1315</v>
      </c>
      <c r="D10" s="38">
        <v>13.6618</v>
      </c>
      <c r="E10" s="38">
        <v>11.9637</v>
      </c>
    </row>
    <row r="11" spans="1:5" ht="15">
      <c r="A11" s="36">
        <v>75</v>
      </c>
      <c r="B11" s="37">
        <v>11.3601</v>
      </c>
      <c r="C11" s="38">
        <v>10.4126</v>
      </c>
      <c r="D11" s="38">
        <v>9.8314</v>
      </c>
      <c r="E11" s="38">
        <v>8.6861</v>
      </c>
    </row>
    <row r="12" spans="1:5" ht="15">
      <c r="A12" s="36">
        <v>80</v>
      </c>
      <c r="B12" s="37">
        <v>6.80961</v>
      </c>
      <c r="C12" s="38">
        <v>6.32262</v>
      </c>
      <c r="D12" s="38">
        <v>5.99433</v>
      </c>
      <c r="E12" s="38">
        <v>5.18622</v>
      </c>
    </row>
    <row r="13" spans="1:5" ht="15">
      <c r="A13" s="29"/>
      <c r="B13" s="18"/>
      <c r="C13" s="34"/>
      <c r="D13" s="34"/>
      <c r="E13" s="18"/>
    </row>
    <row r="14" spans="1:5" ht="15">
      <c r="A14" s="28"/>
      <c r="B14" s="21"/>
      <c r="C14" s="40"/>
      <c r="D14" s="40"/>
      <c r="E14" s="21"/>
    </row>
    <row r="15" spans="1:5" ht="15">
      <c r="A15" s="28"/>
      <c r="B15" s="21"/>
      <c r="C15" s="40"/>
      <c r="D15" s="40"/>
      <c r="E15" s="21"/>
    </row>
    <row r="16" spans="1:5" ht="15">
      <c r="A16" s="28"/>
      <c r="B16" s="21"/>
      <c r="C16" s="40"/>
      <c r="D16" s="40"/>
      <c r="E16" s="21"/>
    </row>
    <row r="17" spans="1:5" ht="15">
      <c r="A17" s="28"/>
      <c r="B17" s="21"/>
      <c r="C17" s="40"/>
      <c r="D17" s="40"/>
      <c r="E17" s="21"/>
    </row>
    <row r="18" spans="1:5" ht="15">
      <c r="A18" s="28"/>
      <c r="B18" s="21"/>
      <c r="C18" s="40"/>
      <c r="D18" s="40"/>
      <c r="E18" s="21"/>
    </row>
    <row r="19" spans="1:5" ht="15">
      <c r="A19" s="28"/>
      <c r="B19" s="21"/>
      <c r="C19" s="40"/>
      <c r="D19" s="40"/>
      <c r="E19" s="21"/>
    </row>
    <row r="20" spans="1:5" ht="15">
      <c r="A20" s="28"/>
      <c r="B20" s="21"/>
      <c r="C20" s="40"/>
      <c r="D20" s="40"/>
      <c r="E20" s="21"/>
    </row>
    <row r="21" spans="1:5" ht="15">
      <c r="A21" s="28"/>
      <c r="B21" s="21"/>
      <c r="C21" s="40"/>
      <c r="D21" s="40"/>
      <c r="E21" s="21"/>
    </row>
    <row r="22" spans="1:5" ht="15">
      <c r="A22" s="28"/>
      <c r="B22" s="21"/>
      <c r="C22" s="40"/>
      <c r="D22" s="40"/>
      <c r="E22" s="21"/>
    </row>
    <row r="23" spans="1:5" ht="15">
      <c r="A23" s="28"/>
      <c r="B23" s="18"/>
      <c r="C23" s="40"/>
      <c r="D23" s="40"/>
      <c r="E23" s="18"/>
    </row>
    <row r="24" spans="1:5" ht="15">
      <c r="A24" s="30"/>
      <c r="B24" s="18"/>
      <c r="C24" s="41"/>
      <c r="D24" s="41"/>
      <c r="E24" s="18"/>
    </row>
    <row r="25" spans="1:5" ht="15">
      <c r="A25" s="29"/>
      <c r="B25" s="18"/>
      <c r="C25" s="34"/>
      <c r="D25" s="34"/>
      <c r="E25" s="18"/>
    </row>
    <row r="26" spans="1:5" ht="15">
      <c r="A26" s="29"/>
      <c r="B26" s="18"/>
      <c r="C26" s="34"/>
      <c r="D26" s="34"/>
      <c r="E26" s="18"/>
    </row>
    <row r="27" spans="1:5" ht="15">
      <c r="A27" s="29"/>
      <c r="B27" s="18"/>
      <c r="C27" s="34"/>
      <c r="D27" s="34"/>
      <c r="E27" s="18"/>
    </row>
    <row r="28" spans="1:5" ht="15">
      <c r="A28" s="30"/>
      <c r="B28" s="21"/>
      <c r="C28" s="41"/>
      <c r="D28" s="41"/>
      <c r="E28" s="21"/>
    </row>
    <row r="29" spans="1:5" ht="15">
      <c r="A29" s="30"/>
      <c r="B29" s="21"/>
      <c r="C29" s="41"/>
      <c r="D29" s="41"/>
      <c r="E29" s="21"/>
    </row>
    <row r="30" spans="1:5" ht="15">
      <c r="A30" s="30"/>
      <c r="B30" s="21"/>
      <c r="C30" s="41"/>
      <c r="D30" s="41"/>
      <c r="E30" s="21"/>
    </row>
    <row r="31" spans="1:5" ht="15">
      <c r="A31" s="30"/>
      <c r="B31" s="21"/>
      <c r="C31" s="41"/>
      <c r="D31" s="41"/>
      <c r="E31" s="21"/>
    </row>
    <row r="32" spans="1:5" ht="15">
      <c r="A32" s="30"/>
      <c r="B32" s="42"/>
      <c r="C32" s="41"/>
      <c r="D32" s="41"/>
      <c r="E32" s="42"/>
    </row>
    <row r="33" spans="1:5" ht="15">
      <c r="A33" s="30"/>
      <c r="B33" s="42"/>
      <c r="C33" s="41"/>
      <c r="D33" s="41"/>
      <c r="E33" s="42"/>
    </row>
    <row r="34" spans="1:5" ht="15">
      <c r="A34" s="30"/>
      <c r="B34" s="42"/>
      <c r="C34" s="41"/>
      <c r="D34" s="41"/>
      <c r="E34" s="42"/>
    </row>
    <row r="35" spans="1:5" ht="15">
      <c r="A35" s="30"/>
      <c r="B35" s="42"/>
      <c r="C35" s="41"/>
      <c r="D35" s="41"/>
      <c r="E35" s="42"/>
    </row>
    <row r="36" spans="1:5" ht="15">
      <c r="A36" s="30"/>
      <c r="B36" s="42"/>
      <c r="C36" s="41"/>
      <c r="D36" s="41"/>
      <c r="E36" s="42"/>
    </row>
    <row r="37" spans="1:5" ht="15">
      <c r="A37" s="30"/>
      <c r="B37" s="42"/>
      <c r="C37" s="41"/>
      <c r="D37" s="41"/>
      <c r="E37" s="42"/>
    </row>
    <row r="38" spans="1:5" ht="15">
      <c r="A38" s="30"/>
      <c r="B38" s="42"/>
      <c r="C38" s="41"/>
      <c r="D38" s="41"/>
      <c r="E38" s="42"/>
    </row>
    <row r="39" spans="1:5" ht="15">
      <c r="A39" s="30"/>
      <c r="B39" s="42"/>
      <c r="C39" s="41"/>
      <c r="D39" s="41"/>
      <c r="E39" s="42"/>
    </row>
    <row r="40" spans="1:5" ht="15">
      <c r="A40" s="30"/>
      <c r="B40" s="42"/>
      <c r="C40" s="41"/>
      <c r="D40" s="41"/>
      <c r="E40" s="42"/>
    </row>
    <row r="41" spans="1:5" ht="15">
      <c r="A41" s="30"/>
      <c r="B41" s="42"/>
      <c r="C41" s="41"/>
      <c r="D41" s="41"/>
      <c r="E41" s="42"/>
    </row>
    <row r="42" spans="1:5" ht="15">
      <c r="A42" s="30"/>
      <c r="B42" s="42"/>
      <c r="C42" s="41"/>
      <c r="D42" s="41"/>
      <c r="E42" s="42"/>
    </row>
    <row r="43" spans="1:5" ht="15">
      <c r="A43" s="30"/>
      <c r="B43" s="42"/>
      <c r="C43" s="41"/>
      <c r="D43" s="41"/>
      <c r="E43" s="42"/>
    </row>
    <row r="44" spans="1:5" ht="15">
      <c r="A44" s="28"/>
      <c r="B44" s="21"/>
      <c r="C44" s="40"/>
      <c r="D44" s="40"/>
      <c r="E44" s="21"/>
    </row>
    <row r="45" spans="1:5" ht="15">
      <c r="A45" s="28"/>
      <c r="B45" s="21"/>
      <c r="C45" s="40"/>
      <c r="D45" s="40"/>
      <c r="E45" s="21"/>
    </row>
    <row r="46" spans="1:5" ht="15">
      <c r="A46" s="28"/>
      <c r="B46" s="21"/>
      <c r="C46" s="40"/>
      <c r="D46" s="40"/>
      <c r="E46" s="21"/>
    </row>
    <row r="47" spans="1:5" ht="15">
      <c r="A47" s="28"/>
      <c r="B47" s="21"/>
      <c r="C47" s="40"/>
      <c r="D47" s="40"/>
      <c r="E47" s="21"/>
    </row>
    <row r="48" spans="1:5" ht="15">
      <c r="A48" s="28"/>
      <c r="B48" s="21"/>
      <c r="C48" s="40"/>
      <c r="D48" s="40"/>
      <c r="E48" s="21"/>
    </row>
    <row r="49" spans="1:5" ht="15">
      <c r="A49" s="28"/>
      <c r="B49" s="18"/>
      <c r="C49" s="40"/>
      <c r="D49" s="40"/>
      <c r="E49" s="18"/>
    </row>
    <row r="50" spans="1:5" ht="15">
      <c r="A50" s="28"/>
      <c r="B50" s="18"/>
      <c r="C50" s="40"/>
      <c r="D50" s="40"/>
      <c r="E50" s="18"/>
    </row>
    <row r="51" spans="1:5" ht="15">
      <c r="A51" s="28"/>
      <c r="B51" s="18"/>
      <c r="C51" s="40"/>
      <c r="D51" s="40"/>
      <c r="E51" s="18"/>
    </row>
    <row r="52" spans="1:5" ht="15">
      <c r="A52" s="28"/>
      <c r="B52" s="18"/>
      <c r="C52" s="40"/>
      <c r="D52" s="40"/>
      <c r="E52" s="18"/>
    </row>
    <row r="53" spans="1:5" ht="15">
      <c r="A53" s="28"/>
      <c r="B53" s="18"/>
      <c r="C53" s="40"/>
      <c r="D53" s="40"/>
      <c r="E53" s="18"/>
    </row>
    <row r="54" spans="1:5" ht="15">
      <c r="A54" s="28"/>
      <c r="B54" s="18"/>
      <c r="C54" s="40"/>
      <c r="D54" s="40"/>
      <c r="E54" s="18"/>
    </row>
    <row r="55" spans="1:5" ht="15">
      <c r="A55" s="28"/>
      <c r="B55" s="18"/>
      <c r="C55" s="40"/>
      <c r="D55" s="40"/>
      <c r="E55" s="18"/>
    </row>
    <row r="56" spans="1:5" ht="15">
      <c r="A56" s="28"/>
      <c r="B56" s="18"/>
      <c r="C56" s="40"/>
      <c r="D56" s="40"/>
      <c r="E56" s="18"/>
    </row>
    <row r="57" spans="1:5" ht="15">
      <c r="A57" s="28"/>
      <c r="B57" s="18"/>
      <c r="C57" s="40"/>
      <c r="D57" s="40"/>
      <c r="E57" s="18"/>
    </row>
    <row r="58" spans="1:5" ht="15">
      <c r="A58" s="28"/>
      <c r="B58" s="18"/>
      <c r="C58" s="40"/>
      <c r="D58" s="40"/>
      <c r="E58" s="18"/>
    </row>
    <row r="59" spans="1:5" ht="15">
      <c r="A59" s="28"/>
      <c r="B59" s="18"/>
      <c r="C59" s="40"/>
      <c r="D59" s="40"/>
      <c r="E59" s="18"/>
    </row>
    <row r="60" spans="1:5" ht="15">
      <c r="A60" s="28"/>
      <c r="B60" s="18"/>
      <c r="C60" s="40"/>
      <c r="D60" s="40"/>
      <c r="E60" s="18"/>
    </row>
    <row r="61" spans="1:5" ht="15">
      <c r="A61" s="28"/>
      <c r="B61" s="18"/>
      <c r="C61" s="40"/>
      <c r="D61" s="40"/>
      <c r="E61" s="18"/>
    </row>
    <row r="62" spans="1:5" ht="15">
      <c r="A62" s="28"/>
      <c r="B62" s="18"/>
      <c r="C62" s="40"/>
      <c r="D62" s="40"/>
      <c r="E62" s="18"/>
    </row>
    <row r="63" spans="1:5" ht="15">
      <c r="A63" s="28"/>
      <c r="B63" s="18"/>
      <c r="C63" s="40"/>
      <c r="D63" s="40"/>
      <c r="E63" s="18"/>
    </row>
    <row r="64" spans="1:5" ht="15">
      <c r="A64" s="28"/>
      <c r="B64" s="18"/>
      <c r="C64" s="40"/>
      <c r="D64" s="40"/>
      <c r="E64" s="18"/>
    </row>
    <row r="65" spans="1:5" ht="15">
      <c r="A65" s="28"/>
      <c r="B65" s="18"/>
      <c r="C65" s="40"/>
      <c r="D65" s="40"/>
      <c r="E65" s="18"/>
    </row>
    <row r="66" spans="1:5" ht="15">
      <c r="A66" s="28"/>
      <c r="B66" s="18"/>
      <c r="C66" s="40"/>
      <c r="D66" s="40"/>
      <c r="E66" s="18"/>
    </row>
    <row r="67" spans="1:5" ht="15">
      <c r="A67" s="28"/>
      <c r="B67" s="18"/>
      <c r="C67" s="40"/>
      <c r="D67" s="40"/>
      <c r="E67" s="18"/>
    </row>
    <row r="68" spans="1:5" ht="15">
      <c r="A68" s="28"/>
      <c r="B68" s="18"/>
      <c r="C68" s="40"/>
      <c r="D68" s="40"/>
      <c r="E68" s="18"/>
    </row>
    <row r="69" spans="1:5" ht="15">
      <c r="A69" s="28"/>
      <c r="B69" s="18"/>
      <c r="C69" s="40"/>
      <c r="D69" s="40"/>
      <c r="E69" s="18"/>
    </row>
    <row r="70" spans="1:5" ht="15">
      <c r="A70" s="28"/>
      <c r="B70" s="18"/>
      <c r="C70" s="40"/>
      <c r="D70" s="40"/>
      <c r="E70" s="18"/>
    </row>
    <row r="71" spans="1:5" ht="15">
      <c r="A71" s="28"/>
      <c r="B71" s="18"/>
      <c r="C71" s="40"/>
      <c r="D71" s="40"/>
      <c r="E71" s="18"/>
    </row>
    <row r="72" spans="1:5" ht="15">
      <c r="A72" s="28"/>
      <c r="B72" s="18"/>
      <c r="C72" s="40"/>
      <c r="D72" s="40"/>
      <c r="E72" s="18"/>
    </row>
    <row r="73" spans="1:5" ht="15">
      <c r="A73" s="28"/>
      <c r="B73" s="18"/>
      <c r="C73" s="40"/>
      <c r="D73" s="40"/>
      <c r="E73" s="18"/>
    </row>
    <row r="74" spans="1:5" ht="15">
      <c r="A74" s="28"/>
      <c r="B74" s="18"/>
      <c r="C74" s="40"/>
      <c r="D74" s="40"/>
      <c r="E74" s="18"/>
    </row>
    <row r="75" spans="1:5" ht="15">
      <c r="A75" s="28"/>
      <c r="B75" s="18"/>
      <c r="C75" s="40"/>
      <c r="D75" s="40"/>
      <c r="E75" s="18"/>
    </row>
    <row r="76" spans="1:5" ht="15">
      <c r="A76" s="28"/>
      <c r="B76" s="18"/>
      <c r="C76" s="40"/>
      <c r="D76" s="40"/>
      <c r="E76" s="18"/>
    </row>
    <row r="77" spans="1:5" ht="15">
      <c r="A77" s="28"/>
      <c r="B77" s="18"/>
      <c r="C77" s="40"/>
      <c r="D77" s="40"/>
      <c r="E77" s="18"/>
    </row>
    <row r="78" spans="1:5" ht="15">
      <c r="A78" s="28"/>
      <c r="B78" s="18"/>
      <c r="C78" s="40"/>
      <c r="D78" s="40"/>
      <c r="E78" s="18"/>
    </row>
    <row r="79" spans="1:5" ht="15">
      <c r="A79" s="28"/>
      <c r="B79" s="18"/>
      <c r="C79" s="40"/>
      <c r="D79" s="40"/>
      <c r="E79" s="18"/>
    </row>
    <row r="80" spans="1:5" ht="15">
      <c r="A80" s="28"/>
      <c r="B80" s="18"/>
      <c r="C80" s="40"/>
      <c r="D80" s="40"/>
      <c r="E80" s="18"/>
    </row>
    <row r="81" spans="1:5" ht="15">
      <c r="A81" s="28"/>
      <c r="B81" s="18"/>
      <c r="C81" s="40"/>
      <c r="D81" s="40"/>
      <c r="E81" s="18"/>
    </row>
    <row r="82" spans="1:5" ht="15">
      <c r="A82" s="28"/>
      <c r="B82" s="18"/>
      <c r="C82" s="40"/>
      <c r="D82" s="40"/>
      <c r="E82" s="18"/>
    </row>
    <row r="83" spans="1:5" ht="15">
      <c r="A83" s="28"/>
      <c r="B83" s="18"/>
      <c r="C83" s="40"/>
      <c r="D83" s="40"/>
      <c r="E83" s="18"/>
    </row>
    <row r="84" spans="1:5" ht="15">
      <c r="A84" s="28"/>
      <c r="B84" s="18"/>
      <c r="C84" s="40"/>
      <c r="D84" s="40"/>
      <c r="E84" s="18"/>
    </row>
    <row r="85" spans="1:5" ht="15">
      <c r="A85" s="28"/>
      <c r="B85" s="18"/>
      <c r="C85" s="40"/>
      <c r="D85" s="40"/>
      <c r="E85" s="18"/>
    </row>
    <row r="86" spans="1:5" ht="15">
      <c r="A86" s="28"/>
      <c r="B86" s="18"/>
      <c r="C86" s="40"/>
      <c r="D86" s="40"/>
      <c r="E86" s="18"/>
    </row>
    <row r="87" spans="1:5" ht="15">
      <c r="A87" s="28"/>
      <c r="B87" s="18"/>
      <c r="C87" s="40"/>
      <c r="D87" s="40"/>
      <c r="E87" s="18"/>
    </row>
    <row r="88" spans="1:5" ht="15">
      <c r="A88" s="28"/>
      <c r="B88" s="18"/>
      <c r="C88" s="40"/>
      <c r="D88" s="40"/>
      <c r="E88" s="18"/>
    </row>
    <row r="89" spans="1:5" ht="15">
      <c r="A89" s="28"/>
      <c r="B89" s="18"/>
      <c r="C89" s="40"/>
      <c r="D89" s="40"/>
      <c r="E89" s="18"/>
    </row>
    <row r="90" spans="1:5" ht="15">
      <c r="A90" s="28"/>
      <c r="B90" s="18"/>
      <c r="C90" s="40"/>
      <c r="D90" s="40"/>
      <c r="E90" s="18"/>
    </row>
    <row r="91" spans="1:5" ht="15">
      <c r="A91" s="28"/>
      <c r="B91" s="18"/>
      <c r="C91" s="40"/>
      <c r="D91" s="40"/>
      <c r="E91" s="18"/>
    </row>
    <row r="92" spans="1:5" ht="15">
      <c r="A92" s="28"/>
      <c r="B92" s="18"/>
      <c r="C92" s="40"/>
      <c r="D92" s="40"/>
      <c r="E92" s="18"/>
    </row>
    <row r="93" spans="1:5" ht="15">
      <c r="A93" s="28"/>
      <c r="B93" s="18"/>
      <c r="C93" s="40"/>
      <c r="D93" s="40"/>
      <c r="E93" s="18"/>
    </row>
    <row r="94" spans="1:5" ht="15">
      <c r="A94" s="28"/>
      <c r="B94" s="18"/>
      <c r="C94" s="40"/>
      <c r="D94" s="40"/>
      <c r="E94" s="18"/>
    </row>
    <row r="95" spans="1:5" ht="15">
      <c r="A95" s="28"/>
      <c r="B95" s="18"/>
      <c r="C95" s="40"/>
      <c r="D95" s="40"/>
      <c r="E95" s="18"/>
    </row>
    <row r="96" spans="1:5" ht="15">
      <c r="A96" s="28"/>
      <c r="B96" s="18"/>
      <c r="C96" s="40"/>
      <c r="D96" s="40"/>
      <c r="E96" s="18"/>
    </row>
    <row r="97" spans="1:5" ht="15">
      <c r="A97" s="28"/>
      <c r="B97" s="18"/>
      <c r="C97" s="40"/>
      <c r="D97" s="40"/>
      <c r="E97" s="18"/>
    </row>
    <row r="98" spans="1:5" ht="15">
      <c r="A98" s="28"/>
      <c r="B98" s="18"/>
      <c r="C98" s="40"/>
      <c r="D98" s="40"/>
      <c r="E98" s="18"/>
    </row>
    <row r="99" spans="1:5" ht="15">
      <c r="A99" s="28"/>
      <c r="B99" s="18"/>
      <c r="C99" s="40"/>
      <c r="D99" s="40"/>
      <c r="E99" s="18"/>
    </row>
    <row r="100" spans="1:5" ht="15">
      <c r="A100" s="28"/>
      <c r="B100" s="18"/>
      <c r="C100" s="40"/>
      <c r="D100" s="40"/>
      <c r="E100" s="18"/>
    </row>
    <row r="101" spans="1:5" ht="15">
      <c r="A101" s="28"/>
      <c r="B101" s="18"/>
      <c r="C101" s="40"/>
      <c r="D101" s="40"/>
      <c r="E101" s="18"/>
    </row>
    <row r="102" spans="1:5" ht="15">
      <c r="A102" s="28"/>
      <c r="B102" s="18"/>
      <c r="C102" s="40"/>
      <c r="D102" s="40"/>
      <c r="E102" s="18"/>
    </row>
    <row r="103" spans="1:5" ht="15">
      <c r="A103" s="28"/>
      <c r="B103" s="18"/>
      <c r="C103" s="40"/>
      <c r="D103" s="40"/>
      <c r="E103" s="18"/>
    </row>
    <row r="104" spans="1:5" ht="15">
      <c r="A104" s="28"/>
      <c r="B104" s="18"/>
      <c r="C104" s="40"/>
      <c r="D104" s="40"/>
      <c r="E104" s="18"/>
    </row>
    <row r="105" spans="1:5" ht="15">
      <c r="A105" s="28"/>
      <c r="B105" s="18"/>
      <c r="C105" s="40"/>
      <c r="D105" s="40"/>
      <c r="E105" s="18"/>
    </row>
    <row r="106" spans="1:5" ht="15">
      <c r="A106" s="28"/>
      <c r="B106" s="18"/>
      <c r="C106" s="40"/>
      <c r="D106" s="40"/>
      <c r="E106" s="18"/>
    </row>
    <row r="107" spans="1:5" ht="15">
      <c r="A107" s="28"/>
      <c r="B107" s="18"/>
      <c r="C107" s="40"/>
      <c r="D107" s="40"/>
      <c r="E107" s="18"/>
    </row>
    <row r="108" spans="1:5" ht="15">
      <c r="A108" s="28"/>
      <c r="B108" s="18"/>
      <c r="C108" s="40"/>
      <c r="D108" s="40"/>
      <c r="E108" s="18"/>
    </row>
    <row r="109" spans="1:5" ht="15">
      <c r="A109" s="28"/>
      <c r="B109" s="18"/>
      <c r="C109" s="40"/>
      <c r="D109" s="40"/>
      <c r="E109" s="18"/>
    </row>
    <row r="110" spans="1:5" ht="15">
      <c r="A110" s="28"/>
      <c r="B110" s="18"/>
      <c r="C110" s="40"/>
      <c r="D110" s="40"/>
      <c r="E110" s="18"/>
    </row>
    <row r="111" spans="1:5" ht="15">
      <c r="A111" s="28"/>
      <c r="B111" s="18"/>
      <c r="C111" s="40"/>
      <c r="D111" s="40"/>
      <c r="E111" s="18"/>
    </row>
    <row r="112" spans="1:5" ht="15">
      <c r="A112" s="28"/>
      <c r="B112" s="18"/>
      <c r="C112" s="40"/>
      <c r="D112" s="40"/>
      <c r="E112" s="18"/>
    </row>
    <row r="113" spans="1:5" ht="15">
      <c r="A113" s="28"/>
      <c r="B113" s="18"/>
      <c r="C113" s="40"/>
      <c r="D113" s="40"/>
      <c r="E113" s="18"/>
    </row>
    <row r="114" spans="1:5" ht="15">
      <c r="A114" s="28"/>
      <c r="B114" s="18"/>
      <c r="C114" s="40"/>
      <c r="D114" s="40"/>
      <c r="E114" s="18"/>
    </row>
    <row r="115" spans="1:5" ht="15">
      <c r="A115" s="28"/>
      <c r="B115" s="18"/>
      <c r="C115" s="40"/>
      <c r="D115" s="40"/>
      <c r="E115" s="18"/>
    </row>
    <row r="116" spans="1:5" ht="15">
      <c r="A116" s="28"/>
      <c r="B116" s="18"/>
      <c r="C116" s="40"/>
      <c r="D116" s="40"/>
      <c r="E116" s="18"/>
    </row>
    <row r="117" spans="1:5" ht="15">
      <c r="A117" s="28"/>
      <c r="B117" s="18"/>
      <c r="C117" s="40"/>
      <c r="D117" s="40"/>
      <c r="E117" s="18"/>
    </row>
    <row r="118" spans="1:5" ht="15">
      <c r="A118" s="28"/>
      <c r="B118" s="18"/>
      <c r="C118" s="40"/>
      <c r="D118" s="40"/>
      <c r="E118" s="18"/>
    </row>
    <row r="119" spans="1:5" ht="15">
      <c r="A119" s="28"/>
      <c r="B119" s="18"/>
      <c r="C119" s="40"/>
      <c r="D119" s="40"/>
      <c r="E119" s="18"/>
    </row>
    <row r="120" spans="1:5" ht="15">
      <c r="A120" s="28"/>
      <c r="B120" s="18"/>
      <c r="C120" s="40"/>
      <c r="D120" s="40"/>
      <c r="E120" s="18"/>
    </row>
    <row r="121" spans="1:5" ht="15">
      <c r="A121" s="28"/>
      <c r="B121" s="18"/>
      <c r="C121" s="40"/>
      <c r="D121" s="40"/>
      <c r="E121" s="18"/>
    </row>
    <row r="122" spans="1:5" ht="15">
      <c r="A122" s="28"/>
      <c r="B122" s="18"/>
      <c r="C122" s="40"/>
      <c r="D122" s="40"/>
      <c r="E122" s="18"/>
    </row>
    <row r="123" spans="1:5" ht="15">
      <c r="A123" s="28"/>
      <c r="B123" s="18"/>
      <c r="C123" s="40"/>
      <c r="D123" s="40"/>
      <c r="E123" s="18"/>
    </row>
    <row r="124" spans="1:5" ht="15">
      <c r="A124" s="28"/>
      <c r="B124" s="18"/>
      <c r="C124" s="40"/>
      <c r="D124" s="40"/>
      <c r="E124" s="18"/>
    </row>
    <row r="125" spans="1:5" ht="15">
      <c r="A125" s="28"/>
      <c r="B125" s="18"/>
      <c r="C125" s="40"/>
      <c r="D125" s="40"/>
      <c r="E125" s="18"/>
    </row>
    <row r="126" spans="1:5" ht="15">
      <c r="A126" s="28"/>
      <c r="B126" s="18"/>
      <c r="C126" s="40"/>
      <c r="D126" s="40"/>
      <c r="E126" s="18"/>
    </row>
    <row r="127" spans="1:5" ht="15">
      <c r="A127" s="28"/>
      <c r="B127" s="18"/>
      <c r="C127" s="40"/>
      <c r="D127" s="40"/>
      <c r="E127" s="18"/>
    </row>
    <row r="128" spans="1:5" ht="15">
      <c r="A128" s="28"/>
      <c r="B128" s="18"/>
      <c r="C128" s="40"/>
      <c r="D128" s="40"/>
      <c r="E128" s="18"/>
    </row>
    <row r="129" spans="1:5" ht="15">
      <c r="A129" s="28"/>
      <c r="B129" s="18"/>
      <c r="C129" s="40"/>
      <c r="D129" s="40"/>
      <c r="E129" s="18"/>
    </row>
    <row r="130" spans="1:5" ht="15">
      <c r="A130" s="28"/>
      <c r="B130" s="18"/>
      <c r="C130" s="40"/>
      <c r="D130" s="40"/>
      <c r="E130" s="18"/>
    </row>
    <row r="131" spans="1:5" ht="15">
      <c r="A131" s="28"/>
      <c r="B131" s="18"/>
      <c r="C131" s="40"/>
      <c r="D131" s="40"/>
      <c r="E131" s="18"/>
    </row>
    <row r="132" spans="1:5" ht="15">
      <c r="A132" s="28"/>
      <c r="B132" s="18"/>
      <c r="C132" s="40"/>
      <c r="D132" s="40"/>
      <c r="E132" s="18"/>
    </row>
    <row r="133" spans="1:5" ht="15">
      <c r="A133" s="28"/>
      <c r="B133" s="18"/>
      <c r="C133" s="40"/>
      <c r="D133" s="40"/>
      <c r="E133" s="18"/>
    </row>
    <row r="134" spans="1:5" ht="15">
      <c r="A134" s="28"/>
      <c r="B134" s="18"/>
      <c r="C134" s="40"/>
      <c r="D134" s="40"/>
      <c r="E134" s="18"/>
    </row>
    <row r="135" spans="1:5" ht="15">
      <c r="A135" s="28"/>
      <c r="B135" s="18"/>
      <c r="C135" s="40"/>
      <c r="D135" s="40"/>
      <c r="E135" s="18"/>
    </row>
    <row r="136" spans="1:5" ht="15">
      <c r="A136" s="28"/>
      <c r="B136" s="18"/>
      <c r="C136" s="40"/>
      <c r="D136" s="40"/>
      <c r="E136" s="18"/>
    </row>
    <row r="137" spans="1:5" ht="15">
      <c r="A137" s="28"/>
      <c r="B137" s="18"/>
      <c r="C137" s="40"/>
      <c r="D137" s="40"/>
      <c r="E137" s="18"/>
    </row>
    <row r="138" spans="1:5" ht="15">
      <c r="A138" s="28"/>
      <c r="B138" s="18"/>
      <c r="C138" s="40"/>
      <c r="D138" s="40"/>
      <c r="E138" s="18"/>
    </row>
    <row r="139" spans="1:5" ht="15">
      <c r="A139" s="28"/>
      <c r="B139" s="18"/>
      <c r="C139" s="40"/>
      <c r="D139" s="40"/>
      <c r="E139" s="18"/>
    </row>
    <row r="140" spans="1:5" ht="15">
      <c r="A140" s="28"/>
      <c r="B140" s="18"/>
      <c r="C140" s="40"/>
      <c r="D140" s="40"/>
      <c r="E140" s="18"/>
    </row>
    <row r="141" spans="1:5" ht="15">
      <c r="A141" s="28"/>
      <c r="B141" s="18"/>
      <c r="C141" s="40"/>
      <c r="D141" s="40"/>
      <c r="E141" s="18"/>
    </row>
    <row r="142" spans="1:5" ht="15">
      <c r="A142" s="28"/>
      <c r="B142" s="18"/>
      <c r="C142" s="40"/>
      <c r="D142" s="40"/>
      <c r="E142" s="18"/>
    </row>
    <row r="143" spans="1:5" ht="15">
      <c r="A143" s="28"/>
      <c r="B143" s="18"/>
      <c r="C143" s="40"/>
      <c r="D143" s="40"/>
      <c r="E143" s="18"/>
    </row>
    <row r="144" spans="1:5" ht="15">
      <c r="A144" s="28"/>
      <c r="B144" s="18"/>
      <c r="C144" s="40"/>
      <c r="D144" s="40"/>
      <c r="E144" s="18"/>
    </row>
    <row r="145" spans="1:5" ht="15">
      <c r="A145" s="28"/>
      <c r="B145" s="18"/>
      <c r="C145" s="40"/>
      <c r="D145" s="40"/>
      <c r="E145" s="18"/>
    </row>
    <row r="146" spans="1:5" ht="15">
      <c r="A146" s="28"/>
      <c r="B146" s="18"/>
      <c r="C146" s="40"/>
      <c r="D146" s="40"/>
      <c r="E146" s="18"/>
    </row>
    <row r="147" spans="1:5" ht="15">
      <c r="A147" s="28"/>
      <c r="B147" s="18"/>
      <c r="C147" s="40"/>
      <c r="D147" s="40"/>
      <c r="E147" s="18"/>
    </row>
    <row r="148" spans="1:5" ht="15">
      <c r="A148" s="28"/>
      <c r="B148" s="18"/>
      <c r="C148" s="40"/>
      <c r="D148" s="40"/>
      <c r="E148" s="18"/>
    </row>
    <row r="149" spans="1:5" ht="15">
      <c r="A149" s="28"/>
      <c r="B149" s="18"/>
      <c r="C149" s="40"/>
      <c r="D149" s="40"/>
      <c r="E149" s="18"/>
    </row>
    <row r="150" spans="1:5" ht="15">
      <c r="A150" s="28"/>
      <c r="B150" s="18"/>
      <c r="C150" s="40"/>
      <c r="D150" s="40"/>
      <c r="E150" s="18"/>
    </row>
    <row r="151" spans="1:5" ht="15">
      <c r="A151" s="28"/>
      <c r="B151" s="18"/>
      <c r="C151" s="40"/>
      <c r="D151" s="40"/>
      <c r="E151" s="18"/>
    </row>
    <row r="152" spans="1:5" ht="15">
      <c r="A152" s="28"/>
      <c r="B152" s="18"/>
      <c r="C152" s="40"/>
      <c r="D152" s="40"/>
      <c r="E152" s="18"/>
    </row>
    <row r="153" spans="1:5" ht="15">
      <c r="A153" s="28"/>
      <c r="B153" s="18"/>
      <c r="C153" s="40"/>
      <c r="D153" s="40"/>
      <c r="E153" s="18"/>
    </row>
    <row r="154" spans="1:5" ht="15">
      <c r="A154" s="28"/>
      <c r="B154" s="18"/>
      <c r="C154" s="40"/>
      <c r="D154" s="40"/>
      <c r="E154" s="18"/>
    </row>
    <row r="155" spans="1:5" ht="15">
      <c r="A155" s="29" t="s">
        <v>17</v>
      </c>
      <c r="B155" s="26"/>
      <c r="C155" s="34"/>
      <c r="D155" s="34"/>
      <c r="E155" s="26"/>
    </row>
    <row r="156" spans="1:5" ht="15">
      <c r="A156" s="29" t="s">
        <v>17</v>
      </c>
      <c r="B156" s="26"/>
      <c r="C156" s="34"/>
      <c r="D156" s="34"/>
      <c r="E156" s="26"/>
    </row>
    <row r="157" spans="1:4" ht="15">
      <c r="A157" s="29" t="s">
        <v>44</v>
      </c>
      <c r="C157" s="34"/>
      <c r="D157" s="34"/>
    </row>
    <row r="158" spans="1:4" ht="15">
      <c r="A158" s="29" t="s">
        <v>44</v>
      </c>
      <c r="C158" s="34"/>
      <c r="D158" s="34"/>
    </row>
    <row r="159" spans="1:4" ht="15">
      <c r="A159" s="29" t="s">
        <v>44</v>
      </c>
      <c r="C159" s="34"/>
      <c r="D159" s="34"/>
    </row>
    <row r="160" spans="1:4" ht="15">
      <c r="A160" s="29" t="s">
        <v>44</v>
      </c>
      <c r="C160" s="34"/>
      <c r="D160" s="34"/>
    </row>
    <row r="161" spans="1:4" ht="15">
      <c r="A161" s="29" t="s">
        <v>44</v>
      </c>
      <c r="C161" s="34"/>
      <c r="D161" s="34"/>
    </row>
    <row r="162" spans="1:4" ht="15">
      <c r="A162" s="29" t="s">
        <v>44</v>
      </c>
      <c r="C162" s="34"/>
      <c r="D162" s="34"/>
    </row>
    <row r="163" spans="1:4" ht="15">
      <c r="A163" s="29" t="s">
        <v>44</v>
      </c>
      <c r="C163" s="34"/>
      <c r="D163" s="34"/>
    </row>
    <row r="164" spans="1:4" ht="15">
      <c r="A164" s="29" t="s">
        <v>44</v>
      </c>
      <c r="C164" s="34"/>
      <c r="D164" s="34"/>
    </row>
    <row r="165" spans="1:4" ht="15">
      <c r="A165" s="29" t="s">
        <v>44</v>
      </c>
      <c r="C165" s="34"/>
      <c r="D165" s="34"/>
    </row>
    <row r="166" spans="1:4" ht="15">
      <c r="A166" s="29" t="s">
        <v>44</v>
      </c>
      <c r="C166" s="34"/>
      <c r="D166" s="34"/>
    </row>
    <row r="167" spans="1:4" ht="15">
      <c r="A167" s="29" t="s">
        <v>44</v>
      </c>
      <c r="C167" s="34"/>
      <c r="D167" s="34"/>
    </row>
    <row r="168" spans="1:4" ht="15">
      <c r="A168" s="29" t="s">
        <v>44</v>
      </c>
      <c r="C168" s="34"/>
      <c r="D168" s="34"/>
    </row>
    <row r="169" spans="1:4" ht="15">
      <c r="A169" s="29" t="s">
        <v>44</v>
      </c>
      <c r="C169" s="34"/>
      <c r="D169" s="34"/>
    </row>
    <row r="170" spans="1:4" ht="15">
      <c r="A170" s="29" t="s">
        <v>44</v>
      </c>
      <c r="C170" s="34"/>
      <c r="D170" s="34"/>
    </row>
    <row r="171" spans="1:4" ht="15">
      <c r="A171" s="29" t="s">
        <v>44</v>
      </c>
      <c r="C171" s="34"/>
      <c r="D171" s="34"/>
    </row>
    <row r="172" spans="1:4" ht="15">
      <c r="A172" s="29" t="s">
        <v>44</v>
      </c>
      <c r="C172" s="34"/>
      <c r="D172" s="34"/>
    </row>
    <row r="173" spans="1:4" ht="15">
      <c r="A173" s="29" t="s">
        <v>44</v>
      </c>
      <c r="C173" s="34"/>
      <c r="D173" s="34"/>
    </row>
    <row r="174" spans="1:4" ht="15">
      <c r="A174" s="29" t="s">
        <v>44</v>
      </c>
      <c r="C174" s="34"/>
      <c r="D174" s="34"/>
    </row>
    <row r="175" spans="1:4" ht="15">
      <c r="A175" s="29" t="s">
        <v>44</v>
      </c>
      <c r="C175" s="34"/>
      <c r="D175" s="34"/>
    </row>
    <row r="176" spans="1:4" ht="15">
      <c r="A176" s="29" t="s">
        <v>44</v>
      </c>
      <c r="C176" s="34"/>
      <c r="D176" s="34"/>
    </row>
    <row r="177" spans="1:4" ht="15">
      <c r="A177" s="29" t="s">
        <v>44</v>
      </c>
      <c r="C177" s="34"/>
      <c r="D177" s="34"/>
    </row>
    <row r="178" spans="1:4" ht="15">
      <c r="A178" s="29" t="s">
        <v>44</v>
      </c>
      <c r="C178" s="34"/>
      <c r="D178" s="34"/>
    </row>
    <row r="179" spans="1:4" ht="15">
      <c r="A179" s="29" t="s">
        <v>44</v>
      </c>
      <c r="C179" s="34"/>
      <c r="D179" s="34"/>
    </row>
    <row r="180" spans="1:4" ht="15">
      <c r="A180" s="29" t="s">
        <v>44</v>
      </c>
      <c r="C180" s="34"/>
      <c r="D180" s="34"/>
    </row>
    <row r="181" spans="1:4" ht="15">
      <c r="A181" s="29" t="s">
        <v>44</v>
      </c>
      <c r="C181" s="34"/>
      <c r="D181" s="34"/>
    </row>
    <row r="182" spans="1:4" ht="15">
      <c r="A182" s="29" t="s">
        <v>44</v>
      </c>
      <c r="C182" s="34"/>
      <c r="D182" s="34"/>
    </row>
    <row r="183" spans="1:4" ht="15">
      <c r="A183" s="29" t="s">
        <v>44</v>
      </c>
      <c r="C183" s="34"/>
      <c r="D183" s="34"/>
    </row>
    <row r="184" spans="1:4" ht="15">
      <c r="A184" s="29" t="s">
        <v>44</v>
      </c>
      <c r="C184" s="34"/>
      <c r="D184" s="34"/>
    </row>
    <row r="185" spans="1:4" ht="15">
      <c r="A185" s="29" t="s">
        <v>44</v>
      </c>
      <c r="C185" s="34"/>
      <c r="D185" s="34"/>
    </row>
    <row r="186" spans="1:4" ht="15">
      <c r="A186" s="29" t="s">
        <v>44</v>
      </c>
      <c r="C186" s="34"/>
      <c r="D186" s="34"/>
    </row>
    <row r="187" spans="1:4" ht="15">
      <c r="A187" s="29" t="s">
        <v>44</v>
      </c>
      <c r="C187" s="34"/>
      <c r="D187" s="34"/>
    </row>
    <row r="188" spans="1:4" ht="15">
      <c r="A188" s="29" t="s">
        <v>44</v>
      </c>
      <c r="C188" s="34"/>
      <c r="D188" s="34"/>
    </row>
    <row r="189" spans="1:4" ht="15">
      <c r="A189" s="29" t="s">
        <v>44</v>
      </c>
      <c r="C189" s="34"/>
      <c r="D189" s="34"/>
    </row>
    <row r="190" spans="1:4" ht="15">
      <c r="A190" s="29" t="s">
        <v>44</v>
      </c>
      <c r="C190" s="34"/>
      <c r="D190" s="34"/>
    </row>
    <row r="191" spans="1:4" ht="15">
      <c r="A191" s="29" t="s">
        <v>44</v>
      </c>
      <c r="C191" s="34"/>
      <c r="D191" s="34"/>
    </row>
    <row r="192" spans="1:4" ht="15">
      <c r="A192" s="29" t="s">
        <v>44</v>
      </c>
      <c r="C192" s="34"/>
      <c r="D192" s="34"/>
    </row>
    <row r="193" spans="1:4" ht="15">
      <c r="A193" s="29" t="s">
        <v>44</v>
      </c>
      <c r="C193" s="34"/>
      <c r="D193" s="34"/>
    </row>
    <row r="194" spans="1:4" ht="15">
      <c r="A194" s="29" t="s">
        <v>44</v>
      </c>
      <c r="C194" s="34"/>
      <c r="D194" s="34"/>
    </row>
    <row r="195" spans="1:4" ht="15">
      <c r="A195" s="29" t="s">
        <v>44</v>
      </c>
      <c r="C195" s="34"/>
      <c r="D195" s="34"/>
    </row>
    <row r="196" spans="1:4" ht="15">
      <c r="A196" s="29" t="s">
        <v>44</v>
      </c>
      <c r="C196" s="34"/>
      <c r="D196" s="34"/>
    </row>
    <row r="197" spans="1:4" ht="15">
      <c r="A197" s="29" t="s">
        <v>44</v>
      </c>
      <c r="C197" s="34"/>
      <c r="D197" s="34"/>
    </row>
    <row r="198" ht="15">
      <c r="A198" s="16" t="s">
        <v>44</v>
      </c>
    </row>
    <row r="199" ht="15">
      <c r="A199" s="16" t="s">
        <v>44</v>
      </c>
    </row>
    <row r="200" ht="15">
      <c r="A200" s="16" t="s">
        <v>44</v>
      </c>
    </row>
    <row r="201" ht="15">
      <c r="A201" s="16" t="s">
        <v>44</v>
      </c>
    </row>
    <row r="202" ht="15">
      <c r="A202" s="16" t="s">
        <v>44</v>
      </c>
    </row>
    <row r="203" ht="15">
      <c r="A203" s="16" t="s">
        <v>44</v>
      </c>
    </row>
    <row r="204" ht="15">
      <c r="A204" s="16" t="s">
        <v>44</v>
      </c>
    </row>
    <row r="205" ht="15">
      <c r="A205" s="16" t="s">
        <v>44</v>
      </c>
    </row>
    <row r="206" ht="15">
      <c r="A206" s="16" t="s">
        <v>44</v>
      </c>
    </row>
    <row r="207" ht="15">
      <c r="A207" s="16" t="s">
        <v>44</v>
      </c>
    </row>
    <row r="208" ht="15">
      <c r="A208" s="16" t="s">
        <v>44</v>
      </c>
    </row>
    <row r="209" ht="15">
      <c r="A209" s="16" t="s">
        <v>44</v>
      </c>
    </row>
    <row r="210" ht="15">
      <c r="A210" s="16" t="s">
        <v>44</v>
      </c>
    </row>
    <row r="211" ht="15">
      <c r="A211" s="16" t="s">
        <v>44</v>
      </c>
    </row>
    <row r="212" ht="15">
      <c r="A212" s="16" t="s">
        <v>44</v>
      </c>
    </row>
    <row r="213" ht="15">
      <c r="A213" s="16" t="s">
        <v>44</v>
      </c>
    </row>
    <row r="214" ht="15">
      <c r="A214" s="16" t="s">
        <v>44</v>
      </c>
    </row>
    <row r="215" ht="15">
      <c r="A215" s="16" t="s">
        <v>44</v>
      </c>
    </row>
    <row r="216" ht="15">
      <c r="A216" s="16" t="s">
        <v>44</v>
      </c>
    </row>
    <row r="217" ht="15">
      <c r="A217" s="16" t="s">
        <v>44</v>
      </c>
    </row>
    <row r="218" ht="15">
      <c r="A218" s="16" t="s">
        <v>44</v>
      </c>
    </row>
    <row r="219" ht="15">
      <c r="A219" s="16" t="s">
        <v>44</v>
      </c>
    </row>
    <row r="220" ht="15">
      <c r="A220" s="16" t="s">
        <v>44</v>
      </c>
    </row>
    <row r="221" ht="15">
      <c r="A221" s="16" t="s">
        <v>44</v>
      </c>
    </row>
    <row r="222" ht="15">
      <c r="A222" s="16" t="s">
        <v>44</v>
      </c>
    </row>
    <row r="223" ht="15">
      <c r="A223" s="16" t="s">
        <v>44</v>
      </c>
    </row>
    <row r="224" ht="15">
      <c r="A224" s="16" t="s">
        <v>44</v>
      </c>
    </row>
    <row r="225" ht="15">
      <c r="A225" s="16" t="s">
        <v>44</v>
      </c>
    </row>
    <row r="226" ht="15">
      <c r="A226" s="16" t="s">
        <v>44</v>
      </c>
    </row>
    <row r="227" ht="15">
      <c r="A227" s="16" t="s">
        <v>44</v>
      </c>
    </row>
    <row r="228" ht="15">
      <c r="A228" s="16" t="s">
        <v>44</v>
      </c>
    </row>
    <row r="229" ht="15">
      <c r="A229" s="16" t="s">
        <v>44</v>
      </c>
    </row>
    <row r="230" ht="15">
      <c r="A230" s="16" t="s">
        <v>44</v>
      </c>
    </row>
    <row r="231" ht="15">
      <c r="A231" s="16" t="s">
        <v>44</v>
      </c>
    </row>
    <row r="232" ht="15">
      <c r="A232" s="16" t="s">
        <v>44</v>
      </c>
    </row>
    <row r="233" ht="15">
      <c r="A233" s="16" t="s">
        <v>44</v>
      </c>
    </row>
    <row r="234" ht="15">
      <c r="A234" s="16" t="s">
        <v>44</v>
      </c>
    </row>
    <row r="235" ht="15">
      <c r="A235" s="16" t="s">
        <v>44</v>
      </c>
    </row>
    <row r="236" ht="15">
      <c r="A236" s="16" t="s">
        <v>44</v>
      </c>
    </row>
    <row r="237" ht="15">
      <c r="A237" s="16" t="s">
        <v>44</v>
      </c>
    </row>
    <row r="238" ht="15">
      <c r="A238" s="16" t="s">
        <v>44</v>
      </c>
    </row>
    <row r="239" ht="15">
      <c r="A239" s="16" t="s">
        <v>44</v>
      </c>
    </row>
    <row r="240" ht="15">
      <c r="A240" s="16" t="s">
        <v>44</v>
      </c>
    </row>
    <row r="241" ht="15">
      <c r="A241" s="16" t="s">
        <v>44</v>
      </c>
    </row>
    <row r="242" ht="15">
      <c r="A242" s="16" t="s">
        <v>44</v>
      </c>
    </row>
    <row r="243" ht="15">
      <c r="A243" s="16" t="s">
        <v>44</v>
      </c>
    </row>
    <row r="244" ht="15">
      <c r="A244" s="16" t="s">
        <v>44</v>
      </c>
    </row>
    <row r="245" ht="15">
      <c r="A245" s="16" t="s">
        <v>44</v>
      </c>
    </row>
    <row r="246" ht="15">
      <c r="A246" s="16" t="s">
        <v>44</v>
      </c>
    </row>
    <row r="247" ht="15">
      <c r="A247" s="16" t="s">
        <v>44</v>
      </c>
    </row>
    <row r="248" ht="15">
      <c r="A248" s="16" t="s">
        <v>44</v>
      </c>
    </row>
    <row r="249" ht="15">
      <c r="A249" s="16" t="s">
        <v>44</v>
      </c>
    </row>
    <row r="250" ht="15">
      <c r="A250" s="16" t="s">
        <v>44</v>
      </c>
    </row>
    <row r="251" ht="15">
      <c r="A251" s="16" t="s">
        <v>44</v>
      </c>
    </row>
    <row r="252" ht="15">
      <c r="A252" s="16" t="s">
        <v>44</v>
      </c>
    </row>
    <row r="253" ht="15">
      <c r="A253" s="16" t="s">
        <v>44</v>
      </c>
    </row>
    <row r="254" ht="15">
      <c r="A254" s="16" t="s">
        <v>44</v>
      </c>
    </row>
    <row r="255" ht="15">
      <c r="A255" s="16" t="s">
        <v>44</v>
      </c>
    </row>
    <row r="256" ht="15">
      <c r="A256" s="16" t="s">
        <v>44</v>
      </c>
    </row>
    <row r="257" ht="15">
      <c r="A257" s="16" t="s">
        <v>44</v>
      </c>
    </row>
    <row r="258" ht="15">
      <c r="A258" s="16" t="s">
        <v>44</v>
      </c>
    </row>
    <row r="259" ht="15">
      <c r="A259" s="16" t="s">
        <v>44</v>
      </c>
    </row>
    <row r="260" ht="15">
      <c r="A260" s="16" t="s">
        <v>44</v>
      </c>
    </row>
    <row r="261" ht="15">
      <c r="A261" s="16" t="s">
        <v>44</v>
      </c>
    </row>
    <row r="262" ht="15">
      <c r="A262" s="16" t="s">
        <v>44</v>
      </c>
    </row>
    <row r="263" ht="15">
      <c r="A263" s="16" t="s">
        <v>44</v>
      </c>
    </row>
    <row r="264" ht="15">
      <c r="A264" s="16" t="s">
        <v>44</v>
      </c>
    </row>
    <row r="265" ht="15">
      <c r="A265" s="16" t="s">
        <v>44</v>
      </c>
    </row>
    <row r="266" ht="15">
      <c r="A266" s="16" t="s">
        <v>44</v>
      </c>
    </row>
    <row r="267" ht="15">
      <c r="A267" s="16" t="s">
        <v>44</v>
      </c>
    </row>
    <row r="268" ht="15">
      <c r="A268" s="16" t="s">
        <v>44</v>
      </c>
    </row>
    <row r="269" ht="15">
      <c r="A269" s="16" t="s">
        <v>44</v>
      </c>
    </row>
    <row r="270" ht="15">
      <c r="A270" s="16" t="s">
        <v>44</v>
      </c>
    </row>
    <row r="271" ht="15">
      <c r="A271" s="16" t="s">
        <v>44</v>
      </c>
    </row>
    <row r="272" ht="15">
      <c r="A272" s="16" t="s">
        <v>44</v>
      </c>
    </row>
    <row r="273" ht="15">
      <c r="A273" s="16" t="s">
        <v>44</v>
      </c>
    </row>
    <row r="274" ht="15">
      <c r="A274" s="16" t="s">
        <v>44</v>
      </c>
    </row>
    <row r="275" ht="15">
      <c r="A275" s="16" t="s">
        <v>44</v>
      </c>
    </row>
    <row r="276" ht="15">
      <c r="A276" s="16" t="s">
        <v>44</v>
      </c>
    </row>
    <row r="277" ht="15">
      <c r="A277" s="16" t="s">
        <v>44</v>
      </c>
    </row>
    <row r="278" ht="15">
      <c r="A278" s="16" t="s">
        <v>44</v>
      </c>
    </row>
    <row r="279" ht="15">
      <c r="A279" s="16" t="s">
        <v>44</v>
      </c>
    </row>
    <row r="280" ht="15">
      <c r="A280" s="16" t="s">
        <v>44</v>
      </c>
    </row>
    <row r="281" ht="15">
      <c r="A281" s="16" t="s">
        <v>44</v>
      </c>
    </row>
    <row r="282" ht="15">
      <c r="A282" s="16" t="s">
        <v>44</v>
      </c>
    </row>
    <row r="283" ht="15">
      <c r="A283" s="16" t="s">
        <v>44</v>
      </c>
    </row>
    <row r="284" ht="15">
      <c r="A284" s="16" t="s">
        <v>44</v>
      </c>
    </row>
    <row r="285" ht="15">
      <c r="A285" s="16" t="s">
        <v>44</v>
      </c>
    </row>
    <row r="286" ht="15">
      <c r="A286" s="16" t="s">
        <v>44</v>
      </c>
    </row>
    <row r="287" ht="15">
      <c r="A287" s="16" t="s">
        <v>44</v>
      </c>
    </row>
    <row r="288" ht="15">
      <c r="A288" s="16" t="s">
        <v>44</v>
      </c>
    </row>
    <row r="289" ht="15">
      <c r="A289" s="16" t="s">
        <v>44</v>
      </c>
    </row>
    <row r="290" ht="15">
      <c r="A290" s="16" t="s">
        <v>44</v>
      </c>
    </row>
    <row r="291" ht="15">
      <c r="A291" s="16" t="s">
        <v>44</v>
      </c>
    </row>
    <row r="292" ht="15">
      <c r="A292" s="16" t="s">
        <v>44</v>
      </c>
    </row>
    <row r="293" ht="15">
      <c r="A293" s="16" t="s">
        <v>44</v>
      </c>
    </row>
    <row r="294" ht="15">
      <c r="A294" s="16" t="s">
        <v>44</v>
      </c>
    </row>
    <row r="295" ht="15">
      <c r="A295" s="16" t="s">
        <v>44</v>
      </c>
    </row>
    <row r="296" ht="15">
      <c r="A296" s="16" t="s">
        <v>44</v>
      </c>
    </row>
    <row r="297" ht="15">
      <c r="A297" s="16" t="s">
        <v>44</v>
      </c>
    </row>
    <row r="298" ht="15">
      <c r="A298" s="16" t="s">
        <v>44</v>
      </c>
    </row>
    <row r="299" ht="15">
      <c r="A299" s="16" t="s">
        <v>44</v>
      </c>
    </row>
    <row r="300" ht="15">
      <c r="A300" s="16" t="s">
        <v>44</v>
      </c>
    </row>
    <row r="301" ht="15">
      <c r="A301" s="16" t="s">
        <v>44</v>
      </c>
    </row>
    <row r="302" ht="15">
      <c r="A302" s="16" t="s">
        <v>44</v>
      </c>
    </row>
    <row r="303" ht="15">
      <c r="A303" s="16" t="s">
        <v>44</v>
      </c>
    </row>
    <row r="304" ht="15">
      <c r="A304" s="16" t="s">
        <v>44</v>
      </c>
    </row>
    <row r="305" ht="15">
      <c r="A305" s="16" t="s">
        <v>44</v>
      </c>
    </row>
    <row r="306" ht="15">
      <c r="A306" s="16" t="s">
        <v>44</v>
      </c>
    </row>
    <row r="307" ht="15">
      <c r="A307" s="16" t="s">
        <v>44</v>
      </c>
    </row>
    <row r="308" ht="15">
      <c r="A308" s="16" t="s">
        <v>44</v>
      </c>
    </row>
    <row r="309" ht="15">
      <c r="A309" s="16" t="s">
        <v>44</v>
      </c>
    </row>
    <row r="310" ht="15">
      <c r="A310" s="16" t="s">
        <v>44</v>
      </c>
    </row>
    <row r="311" ht="15">
      <c r="A311" s="16" t="s">
        <v>44</v>
      </c>
    </row>
    <row r="312" ht="15">
      <c r="A312" s="16" t="s">
        <v>44</v>
      </c>
    </row>
    <row r="313" ht="15">
      <c r="A313" s="16" t="s">
        <v>44</v>
      </c>
    </row>
    <row r="314" ht="15">
      <c r="A314" s="16" t="s">
        <v>44</v>
      </c>
    </row>
    <row r="315" ht="15">
      <c r="A315" s="16" t="s">
        <v>44</v>
      </c>
    </row>
    <row r="316" ht="15">
      <c r="A316" s="16" t="s">
        <v>44</v>
      </c>
    </row>
    <row r="317" ht="15">
      <c r="A317" s="16" t="s">
        <v>44</v>
      </c>
    </row>
    <row r="318" ht="15">
      <c r="A318" s="16" t="s">
        <v>44</v>
      </c>
    </row>
    <row r="319" ht="15">
      <c r="A319" s="16" t="s">
        <v>44</v>
      </c>
    </row>
    <row r="320" ht="15">
      <c r="A320" s="16" t="s">
        <v>44</v>
      </c>
    </row>
    <row r="321" ht="15">
      <c r="A321" s="16" t="s">
        <v>44</v>
      </c>
    </row>
    <row r="322" ht="15">
      <c r="A322" s="16" t="s">
        <v>44</v>
      </c>
    </row>
    <row r="323" ht="15">
      <c r="A323" s="16" t="s">
        <v>44</v>
      </c>
    </row>
    <row r="324" ht="15">
      <c r="A324" s="16" t="s">
        <v>44</v>
      </c>
    </row>
    <row r="325" ht="15">
      <c r="A325" s="16" t="s">
        <v>44</v>
      </c>
    </row>
    <row r="326" ht="15">
      <c r="A326" s="16" t="s">
        <v>44</v>
      </c>
    </row>
    <row r="327" ht="15">
      <c r="A327" s="16" t="s">
        <v>44</v>
      </c>
    </row>
    <row r="328" ht="15">
      <c r="A328" s="16" t="s">
        <v>44</v>
      </c>
    </row>
    <row r="329" ht="15">
      <c r="A329" s="16" t="s">
        <v>44</v>
      </c>
    </row>
    <row r="330" ht="15">
      <c r="A330" s="16" t="s">
        <v>44</v>
      </c>
    </row>
    <row r="331" ht="15">
      <c r="A331" s="16" t="s">
        <v>44</v>
      </c>
    </row>
    <row r="332" ht="15">
      <c r="A332" s="16" t="s">
        <v>44</v>
      </c>
    </row>
    <row r="333" ht="15">
      <c r="A333" s="16" t="s">
        <v>44</v>
      </c>
    </row>
    <row r="334" ht="15">
      <c r="A334" s="16" t="s">
        <v>44</v>
      </c>
    </row>
    <row r="335" ht="15">
      <c r="A335" s="16" t="s">
        <v>44</v>
      </c>
    </row>
    <row r="336" ht="15">
      <c r="A336" s="16" t="s">
        <v>44</v>
      </c>
    </row>
    <row r="337" ht="15">
      <c r="A337" s="16" t="s">
        <v>44</v>
      </c>
    </row>
    <row r="338" ht="15">
      <c r="A338" s="16" t="s">
        <v>44</v>
      </c>
    </row>
    <row r="339" ht="15">
      <c r="A339" s="16" t="s">
        <v>44</v>
      </c>
    </row>
    <row r="340" ht="15">
      <c r="A340" s="16" t="s">
        <v>44</v>
      </c>
    </row>
    <row r="341" ht="15">
      <c r="A341" s="16" t="s">
        <v>44</v>
      </c>
    </row>
    <row r="342" ht="15">
      <c r="A342" s="16" t="s">
        <v>44</v>
      </c>
    </row>
    <row r="343" ht="15">
      <c r="A343" s="16" t="s">
        <v>44</v>
      </c>
    </row>
    <row r="344" ht="15">
      <c r="A344" s="16" t="s">
        <v>44</v>
      </c>
    </row>
    <row r="345" ht="15">
      <c r="A345" s="16" t="s">
        <v>44</v>
      </c>
    </row>
    <row r="346" ht="15">
      <c r="A346" s="16" t="s">
        <v>44</v>
      </c>
    </row>
    <row r="347" ht="15">
      <c r="A347" s="16" t="s">
        <v>44</v>
      </c>
    </row>
    <row r="348" ht="15">
      <c r="A348" s="16" t="s">
        <v>44</v>
      </c>
    </row>
    <row r="349" ht="15">
      <c r="A349" s="16" t="s">
        <v>44</v>
      </c>
    </row>
    <row r="350" ht="15">
      <c r="A350" s="16" t="s">
        <v>44</v>
      </c>
    </row>
    <row r="351" ht="15">
      <c r="A351" s="16" t="s">
        <v>44</v>
      </c>
    </row>
    <row r="352" ht="15">
      <c r="A352" s="16" t="s">
        <v>44</v>
      </c>
    </row>
    <row r="353" ht="15">
      <c r="A353" s="16" t="s">
        <v>44</v>
      </c>
    </row>
    <row r="354" ht="15">
      <c r="A354" s="16" t="s">
        <v>44</v>
      </c>
    </row>
    <row r="355" ht="15">
      <c r="A355" s="16" t="s">
        <v>44</v>
      </c>
    </row>
    <row r="356" ht="15">
      <c r="A356" s="16" t="s">
        <v>44</v>
      </c>
    </row>
    <row r="357" ht="15">
      <c r="A357" s="16" t="s">
        <v>44</v>
      </c>
    </row>
    <row r="358" ht="15">
      <c r="A358" s="16" t="s">
        <v>44</v>
      </c>
    </row>
    <row r="359" ht="15">
      <c r="A359" s="16" t="s">
        <v>44</v>
      </c>
    </row>
    <row r="360" ht="15">
      <c r="A360" s="16" t="s">
        <v>44</v>
      </c>
    </row>
    <row r="361" ht="15">
      <c r="A361" s="16" t="s">
        <v>44</v>
      </c>
    </row>
    <row r="362" ht="15">
      <c r="A362" s="16" t="s">
        <v>44</v>
      </c>
    </row>
    <row r="363" ht="15">
      <c r="A363" s="16" t="s">
        <v>44</v>
      </c>
    </row>
    <row r="364" ht="15">
      <c r="A364" s="16" t="s">
        <v>44</v>
      </c>
    </row>
    <row r="365" ht="15">
      <c r="A365" s="16" t="s">
        <v>44</v>
      </c>
    </row>
    <row r="366" ht="15">
      <c r="A366" s="16" t="s">
        <v>44</v>
      </c>
    </row>
    <row r="367" ht="15">
      <c r="A367" s="16" t="s">
        <v>44</v>
      </c>
    </row>
    <row r="368" ht="15">
      <c r="A368" s="16" t="s">
        <v>44</v>
      </c>
    </row>
    <row r="369" ht="15">
      <c r="A369" s="16" t="s">
        <v>44</v>
      </c>
    </row>
    <row r="370" ht="15">
      <c r="A370" s="16" t="s">
        <v>44</v>
      </c>
    </row>
    <row r="371" ht="15">
      <c r="A371" s="16" t="s">
        <v>44</v>
      </c>
    </row>
    <row r="372" ht="15">
      <c r="A372" s="16" t="s">
        <v>44</v>
      </c>
    </row>
    <row r="373" ht="15">
      <c r="A373" s="16" t="s">
        <v>44</v>
      </c>
    </row>
    <row r="374" ht="15">
      <c r="A374" s="16" t="s">
        <v>44</v>
      </c>
    </row>
    <row r="375" ht="15">
      <c r="A375" s="16" t="s">
        <v>44</v>
      </c>
    </row>
    <row r="376" ht="15">
      <c r="A376" s="16" t="s">
        <v>44</v>
      </c>
    </row>
    <row r="377" ht="15">
      <c r="A377" s="16" t="s">
        <v>44</v>
      </c>
    </row>
    <row r="378" ht="15">
      <c r="A378" s="16" t="s">
        <v>44</v>
      </c>
    </row>
    <row r="379" ht="15">
      <c r="A379" s="16" t="s">
        <v>44</v>
      </c>
    </row>
    <row r="380" ht="15">
      <c r="A380" s="16" t="s">
        <v>44</v>
      </c>
    </row>
    <row r="381" ht="15">
      <c r="A381" s="16" t="s">
        <v>44</v>
      </c>
    </row>
    <row r="382" ht="15">
      <c r="A382" s="16" t="s">
        <v>44</v>
      </c>
    </row>
    <row r="383" ht="15">
      <c r="A383" s="16" t="s">
        <v>44</v>
      </c>
    </row>
    <row r="384" ht="15">
      <c r="A384" s="16" t="s">
        <v>44</v>
      </c>
    </row>
    <row r="385" ht="15">
      <c r="A385" s="16" t="s">
        <v>44</v>
      </c>
    </row>
    <row r="386" ht="15">
      <c r="A386" s="16" t="s">
        <v>44</v>
      </c>
    </row>
    <row r="387" ht="15">
      <c r="A387" s="16" t="s">
        <v>44</v>
      </c>
    </row>
    <row r="388" ht="15">
      <c r="A388" s="16" t="s">
        <v>44</v>
      </c>
    </row>
    <row r="389" ht="15">
      <c r="A389" s="16" t="s">
        <v>44</v>
      </c>
    </row>
    <row r="390" ht="15">
      <c r="A390" s="16" t="s">
        <v>44</v>
      </c>
    </row>
    <row r="391" ht="15">
      <c r="A391" s="16" t="s">
        <v>44</v>
      </c>
    </row>
    <row r="392" ht="15">
      <c r="A392" s="16" t="s">
        <v>44</v>
      </c>
    </row>
    <row r="393" ht="15">
      <c r="A393" s="16" t="s">
        <v>44</v>
      </c>
    </row>
    <row r="394" ht="15">
      <c r="A394" s="16" t="s">
        <v>44</v>
      </c>
    </row>
    <row r="395" ht="15">
      <c r="A395" s="16" t="s">
        <v>44</v>
      </c>
    </row>
    <row r="396" ht="15">
      <c r="A396" s="16" t="s">
        <v>44</v>
      </c>
    </row>
    <row r="397" ht="15">
      <c r="A397" s="16" t="s">
        <v>44</v>
      </c>
    </row>
    <row r="398" ht="15">
      <c r="A398" s="16" t="s">
        <v>44</v>
      </c>
    </row>
    <row r="399" ht="15">
      <c r="A399" s="16" t="s">
        <v>44</v>
      </c>
    </row>
    <row r="400" ht="15">
      <c r="A400" s="16" t="s">
        <v>44</v>
      </c>
    </row>
    <row r="401" ht="15">
      <c r="A401" s="16" t="s">
        <v>44</v>
      </c>
    </row>
    <row r="402" ht="15">
      <c r="A402" s="16" t="s">
        <v>44</v>
      </c>
    </row>
    <row r="403" ht="15">
      <c r="A403" s="16" t="s">
        <v>44</v>
      </c>
    </row>
    <row r="404" ht="15">
      <c r="A404" s="16" t="s">
        <v>44</v>
      </c>
    </row>
    <row r="405" ht="15">
      <c r="A405" s="16" t="s">
        <v>44</v>
      </c>
    </row>
    <row r="406" ht="15">
      <c r="A406" s="16" t="s">
        <v>44</v>
      </c>
    </row>
    <row r="407" ht="15">
      <c r="A407" s="16" t="s">
        <v>44</v>
      </c>
    </row>
    <row r="408" ht="15">
      <c r="A408" s="16" t="s">
        <v>44</v>
      </c>
    </row>
    <row r="409" ht="15">
      <c r="A409" s="16" t="s">
        <v>44</v>
      </c>
    </row>
    <row r="410" ht="15">
      <c r="A410" s="16" t="s">
        <v>44</v>
      </c>
    </row>
    <row r="411" ht="15">
      <c r="A411" s="16" t="s">
        <v>44</v>
      </c>
    </row>
    <row r="412" ht="15">
      <c r="A412" s="16" t="s">
        <v>44</v>
      </c>
    </row>
    <row r="413" ht="15">
      <c r="A413" s="16" t="s">
        <v>44</v>
      </c>
    </row>
    <row r="414" ht="15">
      <c r="A414" s="16" t="s">
        <v>44</v>
      </c>
    </row>
    <row r="415" ht="15">
      <c r="A415" s="16" t="s">
        <v>44</v>
      </c>
    </row>
    <row r="416" ht="15">
      <c r="A416" s="16" t="s">
        <v>44</v>
      </c>
    </row>
    <row r="417" ht="15">
      <c r="A417" s="16" t="s">
        <v>44</v>
      </c>
    </row>
    <row r="418" ht="15">
      <c r="A418" s="16" t="s">
        <v>44</v>
      </c>
    </row>
    <row r="419" ht="15">
      <c r="A419" s="16" t="s">
        <v>44</v>
      </c>
    </row>
    <row r="420" ht="15">
      <c r="A420" s="16" t="s">
        <v>44</v>
      </c>
    </row>
    <row r="421" ht="15">
      <c r="A421" s="16" t="s">
        <v>44</v>
      </c>
    </row>
    <row r="422" ht="15">
      <c r="A422" s="16" t="s">
        <v>44</v>
      </c>
    </row>
    <row r="423" ht="15">
      <c r="A423" s="16" t="s">
        <v>44</v>
      </c>
    </row>
    <row r="424" ht="15">
      <c r="A424" s="16" t="s">
        <v>44</v>
      </c>
    </row>
    <row r="425" ht="15">
      <c r="A425" s="16" t="s">
        <v>44</v>
      </c>
    </row>
    <row r="426" ht="15">
      <c r="A426" s="16" t="s">
        <v>44</v>
      </c>
    </row>
    <row r="427" ht="15">
      <c r="A427" s="16" t="s">
        <v>44</v>
      </c>
    </row>
    <row r="428" ht="15">
      <c r="A428" s="16" t="s">
        <v>44</v>
      </c>
    </row>
    <row r="429" ht="15">
      <c r="A429" s="16" t="s">
        <v>44</v>
      </c>
    </row>
    <row r="430" ht="15">
      <c r="A430" s="16" t="s">
        <v>44</v>
      </c>
    </row>
    <row r="431" ht="15">
      <c r="A431" s="16" t="s">
        <v>44</v>
      </c>
    </row>
    <row r="432" ht="15">
      <c r="A432" s="16" t="s">
        <v>44</v>
      </c>
    </row>
    <row r="433" ht="15">
      <c r="A433" s="16" t="s">
        <v>44</v>
      </c>
    </row>
    <row r="434" ht="15">
      <c r="A434" s="16" t="s">
        <v>44</v>
      </c>
    </row>
    <row r="435" ht="15">
      <c r="A435" s="16" t="s">
        <v>44</v>
      </c>
    </row>
    <row r="436" ht="15">
      <c r="A436" s="16" t="s">
        <v>44</v>
      </c>
    </row>
    <row r="437" ht="15">
      <c r="A437" s="16" t="s">
        <v>44</v>
      </c>
    </row>
    <row r="438" ht="15">
      <c r="A438" s="16" t="s">
        <v>44</v>
      </c>
    </row>
    <row r="439" ht="15">
      <c r="A439" s="16" t="s">
        <v>44</v>
      </c>
    </row>
    <row r="440" ht="15">
      <c r="A440" s="16" t="s">
        <v>44</v>
      </c>
    </row>
    <row r="441" ht="15">
      <c r="A441" s="16" t="s">
        <v>44</v>
      </c>
    </row>
    <row r="442" ht="15">
      <c r="A442" s="16" t="s">
        <v>44</v>
      </c>
    </row>
    <row r="443" ht="15">
      <c r="A443" s="16" t="s">
        <v>44</v>
      </c>
    </row>
    <row r="444" ht="15">
      <c r="A444" s="16" t="s">
        <v>44</v>
      </c>
    </row>
    <row r="445" ht="15">
      <c r="A445" s="16" t="s">
        <v>44</v>
      </c>
    </row>
    <row r="446" ht="15">
      <c r="A446" s="16" t="s">
        <v>44</v>
      </c>
    </row>
    <row r="447" ht="15">
      <c r="A447" s="16" t="s">
        <v>44</v>
      </c>
    </row>
    <row r="448" ht="15">
      <c r="A448" s="16" t="s">
        <v>44</v>
      </c>
    </row>
    <row r="449" ht="15">
      <c r="A449" s="16" t="s">
        <v>44</v>
      </c>
    </row>
    <row r="450" ht="15">
      <c r="A450" s="16" t="s">
        <v>44</v>
      </c>
    </row>
    <row r="451" ht="15">
      <c r="A451" s="16" t="s">
        <v>44</v>
      </c>
    </row>
    <row r="452" ht="15">
      <c r="A452" s="16" t="s">
        <v>44</v>
      </c>
    </row>
    <row r="453" ht="15">
      <c r="A453" s="16" t="s">
        <v>44</v>
      </c>
    </row>
    <row r="454" ht="15">
      <c r="A454" s="16" t="s">
        <v>44</v>
      </c>
    </row>
    <row r="455" ht="15">
      <c r="A455" s="16" t="s">
        <v>44</v>
      </c>
    </row>
    <row r="456" ht="15">
      <c r="A456" s="16" t="s">
        <v>44</v>
      </c>
    </row>
    <row r="457" ht="15">
      <c r="A457" s="16" t="s">
        <v>44</v>
      </c>
    </row>
    <row r="458" ht="15">
      <c r="A458" s="16" t="s">
        <v>44</v>
      </c>
    </row>
    <row r="459" ht="15">
      <c r="A459" s="16" t="s">
        <v>44</v>
      </c>
    </row>
    <row r="460" ht="15">
      <c r="A460" s="16" t="s">
        <v>44</v>
      </c>
    </row>
    <row r="461" ht="15">
      <c r="A461" s="16" t="s">
        <v>44</v>
      </c>
    </row>
    <row r="462" ht="15">
      <c r="A462" s="16" t="s">
        <v>44</v>
      </c>
    </row>
    <row r="463" ht="15">
      <c r="A463" s="16" t="s">
        <v>44</v>
      </c>
    </row>
    <row r="464" ht="15">
      <c r="A464" s="16" t="s">
        <v>44</v>
      </c>
    </row>
    <row r="465" ht="15">
      <c r="A465" s="16" t="s">
        <v>44</v>
      </c>
    </row>
    <row r="466" ht="15">
      <c r="A466" s="16" t="s">
        <v>44</v>
      </c>
    </row>
    <row r="467" ht="15">
      <c r="A467" s="16" t="s">
        <v>44</v>
      </c>
    </row>
    <row r="468" ht="15">
      <c r="A468" s="16" t="s">
        <v>44</v>
      </c>
    </row>
    <row r="469" ht="15">
      <c r="A469" s="16" t="s">
        <v>44</v>
      </c>
    </row>
    <row r="470" ht="15">
      <c r="A470" s="16" t="s">
        <v>44</v>
      </c>
    </row>
    <row r="471" ht="15">
      <c r="A471" s="16" t="s">
        <v>44</v>
      </c>
    </row>
    <row r="472" ht="15">
      <c r="A472" s="16" t="s">
        <v>44</v>
      </c>
    </row>
    <row r="473" ht="15">
      <c r="A473" s="16" t="s">
        <v>44</v>
      </c>
    </row>
    <row r="474" ht="15">
      <c r="A474" s="16" t="s">
        <v>44</v>
      </c>
    </row>
    <row r="475" ht="15">
      <c r="A475" s="16" t="s">
        <v>44</v>
      </c>
    </row>
    <row r="476" ht="15">
      <c r="A476" s="16" t="s">
        <v>44</v>
      </c>
    </row>
    <row r="477" ht="15">
      <c r="A477" s="16" t="s">
        <v>44</v>
      </c>
    </row>
    <row r="478" ht="15">
      <c r="A478" s="16" t="s">
        <v>44</v>
      </c>
    </row>
    <row r="479" ht="15">
      <c r="A479" s="16" t="s">
        <v>44</v>
      </c>
    </row>
    <row r="480" ht="15">
      <c r="A480" s="16" t="s">
        <v>44</v>
      </c>
    </row>
    <row r="481" ht="15">
      <c r="A481" s="16" t="s">
        <v>44</v>
      </c>
    </row>
    <row r="482" ht="15">
      <c r="A482" s="16" t="s">
        <v>44</v>
      </c>
    </row>
    <row r="483" ht="15">
      <c r="A483" s="16" t="s">
        <v>44</v>
      </c>
    </row>
    <row r="484" ht="15">
      <c r="A484" s="16" t="s">
        <v>44</v>
      </c>
    </row>
    <row r="485" ht="15">
      <c r="A485" s="16" t="s">
        <v>44</v>
      </c>
    </row>
    <row r="486" ht="15">
      <c r="A486" s="16" t="s">
        <v>44</v>
      </c>
    </row>
    <row r="487" ht="15">
      <c r="A487" s="16" t="s">
        <v>44</v>
      </c>
    </row>
    <row r="488" ht="15">
      <c r="A488" s="16" t="s">
        <v>44</v>
      </c>
    </row>
    <row r="489" ht="15">
      <c r="A489" s="16" t="s">
        <v>44</v>
      </c>
    </row>
    <row r="490" ht="15">
      <c r="A490" s="16" t="s">
        <v>44</v>
      </c>
    </row>
    <row r="491" ht="15">
      <c r="A491" s="16" t="s">
        <v>44</v>
      </c>
    </row>
    <row r="492" ht="15">
      <c r="A492" s="16" t="s">
        <v>44</v>
      </c>
    </row>
    <row r="493" ht="15">
      <c r="A493" s="16" t="s">
        <v>44</v>
      </c>
    </row>
    <row r="494" ht="15">
      <c r="A494" s="16" t="s">
        <v>44</v>
      </c>
    </row>
    <row r="495" ht="15">
      <c r="A495" s="16" t="s">
        <v>44</v>
      </c>
    </row>
    <row r="496" ht="15">
      <c r="A496" s="16" t="s">
        <v>44</v>
      </c>
    </row>
    <row r="497" ht="15">
      <c r="A497" s="16" t="s">
        <v>44</v>
      </c>
    </row>
    <row r="498" ht="15">
      <c r="A498" s="16" t="s">
        <v>44</v>
      </c>
    </row>
    <row r="499" ht="15">
      <c r="A499" s="16" t="s">
        <v>44</v>
      </c>
    </row>
    <row r="500" ht="15">
      <c r="A500" s="16" t="s">
        <v>44</v>
      </c>
    </row>
    <row r="501" ht="15">
      <c r="A501" s="16" t="s">
        <v>44</v>
      </c>
    </row>
    <row r="502" ht="15">
      <c r="A502" s="16" t="s">
        <v>44</v>
      </c>
    </row>
    <row r="503" ht="15">
      <c r="A503" s="16" t="s">
        <v>44</v>
      </c>
    </row>
    <row r="504" ht="15">
      <c r="A504" s="16" t="s">
        <v>44</v>
      </c>
    </row>
    <row r="505" ht="15">
      <c r="A505" s="16" t="s">
        <v>44</v>
      </c>
    </row>
    <row r="506" ht="15">
      <c r="A506" s="16" t="s">
        <v>44</v>
      </c>
    </row>
    <row r="507" ht="15">
      <c r="A507" s="16" t="s">
        <v>44</v>
      </c>
    </row>
    <row r="508" ht="15">
      <c r="A508" s="16" t="s">
        <v>44</v>
      </c>
    </row>
    <row r="509" ht="15">
      <c r="A509" s="16" t="s">
        <v>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375" style="43" customWidth="1"/>
    <col min="2" max="2" width="14.625" style="7" bestFit="1" customWidth="1"/>
    <col min="3" max="3" width="14.125" style="7" customWidth="1"/>
    <col min="4" max="4" width="8.875" style="15" customWidth="1"/>
    <col min="5" max="5" width="12.25390625" style="44" customWidth="1"/>
    <col min="6" max="6" width="23.25390625" style="44" customWidth="1"/>
    <col min="7" max="7" width="13.375" style="7" customWidth="1"/>
    <col min="8" max="8" width="15.625" style="7" bestFit="1" customWidth="1"/>
    <col min="9" max="16384" width="9.125" style="7" customWidth="1"/>
  </cols>
  <sheetData>
    <row r="1" ht="15">
      <c r="A1" s="43" t="s">
        <v>60</v>
      </c>
    </row>
    <row r="2" ht="15">
      <c r="A2" s="3" t="s">
        <v>61</v>
      </c>
    </row>
    <row r="3" ht="15">
      <c r="A3" s="3"/>
    </row>
    <row r="4" spans="1:4" ht="15">
      <c r="A4" s="3" t="s">
        <v>62</v>
      </c>
      <c r="D4" s="45"/>
    </row>
    <row r="5" spans="1:8" ht="15">
      <c r="A5" s="3"/>
      <c r="B5" s="167" t="s">
        <v>63</v>
      </c>
      <c r="C5" s="167"/>
      <c r="D5" s="167"/>
      <c r="E5" s="168" t="s">
        <v>64</v>
      </c>
      <c r="F5" s="168"/>
      <c r="G5" s="3"/>
      <c r="H5" s="3"/>
    </row>
    <row r="6" spans="1:8" ht="15">
      <c r="A6" s="3"/>
      <c r="B6" s="46" t="s">
        <v>65</v>
      </c>
      <c r="C6" s="46" t="s">
        <v>66</v>
      </c>
      <c r="D6" s="7" t="s">
        <v>67</v>
      </c>
      <c r="E6" s="47"/>
      <c r="F6" s="46"/>
      <c r="G6" s="46"/>
      <c r="H6" s="46"/>
    </row>
    <row r="7" spans="1:8" ht="15">
      <c r="A7" s="43" t="s">
        <v>68</v>
      </c>
      <c r="B7" s="48">
        <v>1241009</v>
      </c>
      <c r="C7" s="48">
        <f>B7*20</f>
        <v>24820180</v>
      </c>
      <c r="D7" s="7"/>
      <c r="E7" s="47"/>
      <c r="F7" s="49" t="s">
        <v>68</v>
      </c>
      <c r="G7" s="48">
        <v>9202001</v>
      </c>
      <c r="H7" s="48"/>
    </row>
    <row r="8" spans="1:8" ht="15">
      <c r="A8" s="3" t="s">
        <v>69</v>
      </c>
      <c r="B8" s="48">
        <v>116006</v>
      </c>
      <c r="C8" s="48">
        <f aca="true" t="shared" si="0" ref="C8:C23">B8*20</f>
        <v>2320120</v>
      </c>
      <c r="D8" s="20">
        <f>B8/$B$7*100</f>
        <v>9.347716253467944</v>
      </c>
      <c r="E8" s="50"/>
      <c r="F8" s="51" t="s">
        <v>69</v>
      </c>
      <c r="G8" s="48">
        <v>86412</v>
      </c>
      <c r="H8" s="52">
        <f>G8/$G$7*100</f>
        <v>0.9390566247493345</v>
      </c>
    </row>
    <row r="9" spans="1:8" ht="15">
      <c r="A9" s="3" t="s">
        <v>70</v>
      </c>
      <c r="B9" s="48">
        <v>302034</v>
      </c>
      <c r="C9" s="48">
        <f t="shared" si="0"/>
        <v>6040680</v>
      </c>
      <c r="D9" s="20">
        <f aca="true" t="shared" si="1" ref="D9:D23">B9/$B$7*100</f>
        <v>24.33777676068425</v>
      </c>
      <c r="E9" s="50"/>
      <c r="F9" s="51" t="s">
        <v>70</v>
      </c>
      <c r="G9" s="48">
        <v>928701</v>
      </c>
      <c r="H9" s="52">
        <f aca="true" t="shared" si="2" ref="H9:H23">G9/$G$7*100</f>
        <v>10.092380994090307</v>
      </c>
    </row>
    <row r="10" spans="1:8" ht="15">
      <c r="A10" s="3" t="s">
        <v>71</v>
      </c>
      <c r="B10" s="48">
        <v>123052</v>
      </c>
      <c r="C10" s="48">
        <f t="shared" si="0"/>
        <v>2461040</v>
      </c>
      <c r="D10" s="20">
        <f t="shared" si="1"/>
        <v>9.915480065011616</v>
      </c>
      <c r="E10" s="50"/>
      <c r="F10" s="51" t="s">
        <v>71</v>
      </c>
      <c r="G10" s="48">
        <v>133856</v>
      </c>
      <c r="H10" s="52">
        <f t="shared" si="2"/>
        <v>1.4546401375092222</v>
      </c>
    </row>
    <row r="11" spans="1:8" ht="15">
      <c r="A11" s="3" t="s">
        <v>72</v>
      </c>
      <c r="B11" s="48">
        <v>23856</v>
      </c>
      <c r="C11" s="48">
        <f t="shared" si="0"/>
        <v>477120</v>
      </c>
      <c r="D11" s="20">
        <f t="shared" si="1"/>
        <v>1.922306768121746</v>
      </c>
      <c r="E11" s="47"/>
      <c r="F11" s="51" t="s">
        <v>72</v>
      </c>
      <c r="G11" s="48">
        <v>8163</v>
      </c>
      <c r="H11" s="52">
        <f t="shared" si="2"/>
        <v>0.08870896666931465</v>
      </c>
    </row>
    <row r="12" spans="1:8" ht="15">
      <c r="A12" s="3" t="s">
        <v>73</v>
      </c>
      <c r="B12" s="48">
        <v>84909</v>
      </c>
      <c r="C12" s="48">
        <f t="shared" si="0"/>
        <v>1698180</v>
      </c>
      <c r="D12" s="20">
        <f t="shared" si="1"/>
        <v>6.84193265318785</v>
      </c>
      <c r="E12" s="47"/>
      <c r="F12" s="51" t="s">
        <v>73</v>
      </c>
      <c r="G12" s="48">
        <v>89203</v>
      </c>
      <c r="H12" s="52">
        <f t="shared" si="2"/>
        <v>0.9693869844178458</v>
      </c>
    </row>
    <row r="13" spans="1:8" ht="15">
      <c r="A13" s="3" t="s">
        <v>74</v>
      </c>
      <c r="B13" s="48">
        <v>50442</v>
      </c>
      <c r="C13" s="48">
        <f t="shared" si="0"/>
        <v>1008840</v>
      </c>
      <c r="D13" s="20">
        <f t="shared" si="1"/>
        <v>4.064595824848974</v>
      </c>
      <c r="E13" s="47"/>
      <c r="F13" s="51" t="s">
        <v>74</v>
      </c>
      <c r="G13" s="48">
        <v>32309</v>
      </c>
      <c r="H13" s="52">
        <f t="shared" si="2"/>
        <v>0.35110841652810076</v>
      </c>
    </row>
    <row r="14" spans="1:8" ht="15">
      <c r="A14" s="3" t="s">
        <v>75</v>
      </c>
      <c r="B14" s="48">
        <v>59639</v>
      </c>
      <c r="C14" s="48">
        <f t="shared" si="0"/>
        <v>1192780</v>
      </c>
      <c r="D14" s="20">
        <f t="shared" si="1"/>
        <v>4.805686340711469</v>
      </c>
      <c r="E14" s="47"/>
      <c r="F14" s="51" t="s">
        <v>75</v>
      </c>
      <c r="G14" s="48">
        <v>58721</v>
      </c>
      <c r="H14" s="52">
        <f t="shared" si="2"/>
        <v>0.6381329452148506</v>
      </c>
    </row>
    <row r="15" spans="1:8" ht="15">
      <c r="A15" s="3" t="s">
        <v>76</v>
      </c>
      <c r="B15" s="48">
        <v>38406</v>
      </c>
      <c r="C15" s="48">
        <f t="shared" si="0"/>
        <v>768120</v>
      </c>
      <c r="D15" s="20">
        <f t="shared" si="1"/>
        <v>3.0947398447553565</v>
      </c>
      <c r="E15" s="47"/>
      <c r="F15" s="51" t="s">
        <v>76</v>
      </c>
      <c r="G15" s="48">
        <v>14459</v>
      </c>
      <c r="H15" s="52">
        <f t="shared" si="2"/>
        <v>0.15712886794948186</v>
      </c>
    </row>
    <row r="16" spans="1:8" ht="15">
      <c r="A16" s="3" t="s">
        <v>77</v>
      </c>
      <c r="B16" s="48">
        <v>27035</v>
      </c>
      <c r="C16" s="48">
        <f t="shared" si="0"/>
        <v>540700</v>
      </c>
      <c r="D16" s="20">
        <f t="shared" si="1"/>
        <v>2.1784692939374333</v>
      </c>
      <c r="E16" s="47"/>
      <c r="F16" s="51" t="s">
        <v>77</v>
      </c>
      <c r="G16" s="48">
        <v>21486</v>
      </c>
      <c r="H16" s="52">
        <f t="shared" si="2"/>
        <v>0.23349269360001157</v>
      </c>
    </row>
    <row r="17" spans="1:8" ht="15">
      <c r="A17" s="3" t="s">
        <v>78</v>
      </c>
      <c r="B17" s="48">
        <v>14958</v>
      </c>
      <c r="C17" s="48">
        <f t="shared" si="0"/>
        <v>299160</v>
      </c>
      <c r="D17" s="20">
        <f t="shared" si="1"/>
        <v>1.2053095505350888</v>
      </c>
      <c r="E17" s="47"/>
      <c r="F17" s="51" t="s">
        <v>78</v>
      </c>
      <c r="G17" s="48">
        <v>5968</v>
      </c>
      <c r="H17" s="52">
        <f t="shared" si="2"/>
        <v>0.06485545915502508</v>
      </c>
    </row>
    <row r="18" spans="1:8" ht="15">
      <c r="A18" s="3" t="s">
        <v>79</v>
      </c>
      <c r="B18" s="48">
        <v>6246</v>
      </c>
      <c r="C18" s="48">
        <f t="shared" si="0"/>
        <v>124920</v>
      </c>
      <c r="D18" s="20">
        <f t="shared" si="1"/>
        <v>0.5033001372270467</v>
      </c>
      <c r="E18" s="47"/>
      <c r="F18" s="51" t="s">
        <v>79</v>
      </c>
      <c r="G18" s="48">
        <v>2516</v>
      </c>
      <c r="H18" s="52">
        <f t="shared" si="2"/>
        <v>0.027341879228224383</v>
      </c>
    </row>
    <row r="19" spans="1:8" ht="15">
      <c r="A19" s="3" t="s">
        <v>80</v>
      </c>
      <c r="B19" s="48">
        <v>23856</v>
      </c>
      <c r="C19" s="48">
        <f t="shared" si="0"/>
        <v>477120</v>
      </c>
      <c r="D19" s="20">
        <f t="shared" si="1"/>
        <v>1.922306768121746</v>
      </c>
      <c r="E19" s="47"/>
      <c r="F19" s="51" t="s">
        <v>80</v>
      </c>
      <c r="G19" s="48">
        <v>8163</v>
      </c>
      <c r="H19" s="52">
        <f t="shared" si="2"/>
        <v>0.08870896666931465</v>
      </c>
    </row>
    <row r="20" spans="1:8" ht="15">
      <c r="A20" s="3" t="s">
        <v>81</v>
      </c>
      <c r="B20" s="48">
        <v>12440</v>
      </c>
      <c r="C20" s="48">
        <f t="shared" si="0"/>
        <v>248800</v>
      </c>
      <c r="D20" s="20">
        <f t="shared" si="1"/>
        <v>1.0024101356235129</v>
      </c>
      <c r="E20" s="47"/>
      <c r="F20" s="51" t="s">
        <v>81</v>
      </c>
      <c r="G20" s="48">
        <v>4802</v>
      </c>
      <c r="H20" s="52">
        <f t="shared" si="2"/>
        <v>0.05218430208820886</v>
      </c>
    </row>
    <row r="21" spans="1:8" ht="15">
      <c r="A21" s="3" t="s">
        <v>82</v>
      </c>
      <c r="B21" s="48">
        <v>10432</v>
      </c>
      <c r="C21" s="48">
        <f t="shared" si="0"/>
        <v>208640</v>
      </c>
      <c r="D21" s="20">
        <f t="shared" si="1"/>
        <v>0.8406063130887851</v>
      </c>
      <c r="E21" s="47"/>
      <c r="F21" s="51" t="s">
        <v>82</v>
      </c>
      <c r="G21" s="48">
        <v>2444</v>
      </c>
      <c r="H21" s="52">
        <f t="shared" si="2"/>
        <v>0.02655944071294928</v>
      </c>
    </row>
    <row r="22" spans="1:8" ht="15">
      <c r="A22" s="3" t="s">
        <v>83</v>
      </c>
      <c r="B22" s="48">
        <v>21553</v>
      </c>
      <c r="C22" s="48">
        <f t="shared" si="0"/>
        <v>431060</v>
      </c>
      <c r="D22" s="20">
        <f t="shared" si="1"/>
        <v>1.736731965682763</v>
      </c>
      <c r="E22" s="47"/>
      <c r="F22" s="51" t="s">
        <v>83</v>
      </c>
      <c r="G22" s="48">
        <v>9318</v>
      </c>
      <c r="H22" s="52">
        <f t="shared" si="2"/>
        <v>0.1012605845185194</v>
      </c>
    </row>
    <row r="23" spans="1:8" ht="15">
      <c r="A23" s="3" t="s">
        <v>84</v>
      </c>
      <c r="B23" s="48">
        <v>6102</v>
      </c>
      <c r="C23" s="48">
        <f t="shared" si="0"/>
        <v>122040</v>
      </c>
      <c r="D23" s="20">
        <f t="shared" si="1"/>
        <v>0.4916966758500543</v>
      </c>
      <c r="E23" s="47"/>
      <c r="F23" s="51" t="s">
        <v>84</v>
      </c>
      <c r="G23" s="48">
        <v>1723</v>
      </c>
      <c r="H23" s="52">
        <f t="shared" si="2"/>
        <v>0.018724188358597224</v>
      </c>
    </row>
    <row r="24" spans="1:8" ht="15">
      <c r="A24" s="3"/>
      <c r="B24" s="48"/>
      <c r="C24" s="48"/>
      <c r="D24" s="20"/>
      <c r="E24" s="47"/>
      <c r="F24" s="51"/>
      <c r="G24" s="48"/>
      <c r="H24" s="52"/>
    </row>
    <row r="25" spans="1:8" ht="15">
      <c r="A25" s="3"/>
      <c r="B25" s="53"/>
      <c r="C25" s="53"/>
      <c r="D25" s="50" t="s">
        <v>85</v>
      </c>
      <c r="E25" s="54"/>
      <c r="F25" s="51"/>
      <c r="G25" s="53"/>
      <c r="H25" s="50" t="s">
        <v>85</v>
      </c>
    </row>
    <row r="26" spans="1:8" ht="15">
      <c r="A26" s="3" t="s">
        <v>86</v>
      </c>
      <c r="B26" s="53"/>
      <c r="C26" s="53"/>
      <c r="D26" s="50" t="s">
        <v>87</v>
      </c>
      <c r="E26" s="54"/>
      <c r="F26" s="51" t="s">
        <v>86</v>
      </c>
      <c r="G26" s="53"/>
      <c r="H26" s="50" t="s">
        <v>87</v>
      </c>
    </row>
    <row r="27" spans="1:8" ht="15">
      <c r="A27" s="55" t="s">
        <v>6</v>
      </c>
      <c r="B27" s="53">
        <f>B9-B34-B35-B37-B40-B41-B44-B45</f>
        <v>192717</v>
      </c>
      <c r="C27" s="53">
        <f>B27*20</f>
        <v>3854340</v>
      </c>
      <c r="D27" s="50">
        <f>C27/$C$49*100</f>
        <v>15.529057404096184</v>
      </c>
      <c r="E27" s="54"/>
      <c r="F27" s="56" t="s">
        <v>6</v>
      </c>
      <c r="G27" s="53">
        <f>G9-G34-G35-G37-G40-G41-G44-G45</f>
        <v>828019</v>
      </c>
      <c r="H27" s="52">
        <f>G27/$G$49*100</f>
        <v>8.998249402494087</v>
      </c>
    </row>
    <row r="28" spans="1:8" ht="15">
      <c r="A28" s="55" t="s">
        <v>88</v>
      </c>
      <c r="B28" s="53">
        <f>B8-B35-B36-B38-B40-B42-B44-B45</f>
        <v>39999</v>
      </c>
      <c r="C28" s="53">
        <f aca="true" t="shared" si="3" ref="C28:C51">B28*20</f>
        <v>799980</v>
      </c>
      <c r="D28" s="50">
        <f aca="true" t="shared" si="4" ref="D28:D47">C28/$C$49*100</f>
        <v>3.2231031362383353</v>
      </c>
      <c r="E28" s="54"/>
      <c r="F28" s="56" t="s">
        <v>88</v>
      </c>
      <c r="G28" s="53">
        <f>G8-G35-G36-G38-G40-G42-G44-G45</f>
        <v>45510</v>
      </c>
      <c r="H28" s="52">
        <f>G28/$G$49*100</f>
        <v>0.49456634486347045</v>
      </c>
    </row>
    <row r="29" spans="1:8" ht="15">
      <c r="A29" s="55" t="s">
        <v>8</v>
      </c>
      <c r="B29" s="53">
        <f>B10-B45-B40-B41-B34-B42-B36-B33</f>
        <v>39474</v>
      </c>
      <c r="C29" s="53">
        <f t="shared" si="3"/>
        <v>789480</v>
      </c>
      <c r="D29" s="50">
        <f t="shared" si="4"/>
        <v>3.18079884996805</v>
      </c>
      <c r="E29" s="54"/>
      <c r="F29" s="56" t="s">
        <v>8</v>
      </c>
      <c r="G29" s="53">
        <f>G10-G45-G40-G41-G34-G42-G36-G33</f>
        <v>67354</v>
      </c>
      <c r="H29" s="52">
        <f>G29/$G$49*100</f>
        <v>0.7319494966366554</v>
      </c>
    </row>
    <row r="30" spans="1:8" ht="15">
      <c r="A30" s="55" t="s">
        <v>89</v>
      </c>
      <c r="B30" s="57"/>
      <c r="C30" s="58" t="s">
        <v>90</v>
      </c>
      <c r="D30" s="50"/>
      <c r="E30" s="54"/>
      <c r="F30" s="56" t="s">
        <v>89</v>
      </c>
      <c r="G30" s="169" t="s">
        <v>90</v>
      </c>
      <c r="H30" s="169"/>
    </row>
    <row r="31" spans="1:8" ht="15">
      <c r="A31" s="55" t="s">
        <v>91</v>
      </c>
      <c r="B31" s="53">
        <f>B12-B44-B38-B37</f>
        <v>49162</v>
      </c>
      <c r="C31" s="53">
        <f t="shared" si="3"/>
        <v>983240</v>
      </c>
      <c r="D31" s="50">
        <f t="shared" si="4"/>
        <v>3.9614539459423748</v>
      </c>
      <c r="E31" s="59"/>
      <c r="F31" s="56" t="s">
        <v>91</v>
      </c>
      <c r="G31" s="53">
        <f>G12-G44-G38-G37</f>
        <v>64265</v>
      </c>
      <c r="H31" s="52">
        <f>G31/$G$49*100</f>
        <v>0.6983807108910334</v>
      </c>
    </row>
    <row r="32" spans="1:8" ht="15">
      <c r="A32" s="55"/>
      <c r="B32" s="53"/>
      <c r="C32" s="53"/>
      <c r="D32" s="50"/>
      <c r="E32" s="60"/>
      <c r="F32" s="56"/>
      <c r="G32" s="53"/>
      <c r="H32" s="53"/>
    </row>
    <row r="33" spans="1:8" ht="15">
      <c r="A33" s="55" t="s">
        <v>92</v>
      </c>
      <c r="B33" s="53">
        <f>B19-B42-B45-B41</f>
        <v>7086</v>
      </c>
      <c r="C33" s="53">
        <f t="shared" si="3"/>
        <v>141720</v>
      </c>
      <c r="D33" s="50">
        <f t="shared" si="4"/>
        <v>0.5709869952595026</v>
      </c>
      <c r="E33" s="61"/>
      <c r="F33" s="56" t="s">
        <v>92</v>
      </c>
      <c r="G33" s="53">
        <f>G19-G42-G45-G41</f>
        <v>2640</v>
      </c>
      <c r="H33" s="52">
        <f aca="true" t="shared" si="5" ref="H33:H38">G33/$G$49*100</f>
        <v>0.028689412226753724</v>
      </c>
    </row>
    <row r="34" spans="1:8" ht="15">
      <c r="A34" s="55" t="s">
        <v>93</v>
      </c>
      <c r="B34" s="53">
        <f>B14-B45-B40-B41</f>
        <v>31748</v>
      </c>
      <c r="C34" s="53">
        <f t="shared" si="3"/>
        <v>634960</v>
      </c>
      <c r="D34" s="50">
        <f t="shared" si="4"/>
        <v>2.5582409152552477</v>
      </c>
      <c r="E34" s="61"/>
      <c r="F34" s="56" t="s">
        <v>93</v>
      </c>
      <c r="G34" s="53">
        <f>G14-G45-G40-G41</f>
        <v>46324</v>
      </c>
      <c r="H34" s="52">
        <f t="shared" si="5"/>
        <v>0.5034122469667195</v>
      </c>
    </row>
    <row r="35" spans="1:8" ht="15">
      <c r="A35" s="55" t="s">
        <v>94</v>
      </c>
      <c r="B35" s="53">
        <f>B13-B45-B40-B44</f>
        <v>22643</v>
      </c>
      <c r="C35" s="53">
        <f t="shared" si="3"/>
        <v>452860</v>
      </c>
      <c r="D35" s="50">
        <f t="shared" si="4"/>
        <v>1.824563721939164</v>
      </c>
      <c r="E35" s="62"/>
      <c r="F35" s="56" t="s">
        <v>94</v>
      </c>
      <c r="G35" s="53">
        <f>G13-G45-G40-G44</f>
        <v>20475</v>
      </c>
      <c r="H35" s="52">
        <f t="shared" si="5"/>
        <v>0.22250595278135699</v>
      </c>
    </row>
    <row r="36" spans="1:8" ht="15">
      <c r="A36" s="55" t="s">
        <v>95</v>
      </c>
      <c r="B36" s="53">
        <f>B15-B45-B40-B42</f>
        <v>12523</v>
      </c>
      <c r="C36" s="53">
        <f t="shared" si="3"/>
        <v>250460</v>
      </c>
      <c r="D36" s="50">
        <f t="shared" si="4"/>
        <v>1.0090982418338625</v>
      </c>
      <c r="E36" s="63"/>
      <c r="F36" s="56" t="s">
        <v>95</v>
      </c>
      <c r="G36" s="53">
        <f>G15-G45-G40-G42</f>
        <v>4420</v>
      </c>
      <c r="H36" s="52">
        <f t="shared" si="5"/>
        <v>0.0480330310766104</v>
      </c>
    </row>
    <row r="37" spans="1:8" ht="15">
      <c r="A37" s="55" t="s">
        <v>96</v>
      </c>
      <c r="B37" s="53">
        <f>B16-B44</f>
        <v>20789</v>
      </c>
      <c r="C37" s="53">
        <f t="shared" si="3"/>
        <v>415780</v>
      </c>
      <c r="D37" s="50">
        <f t="shared" si="4"/>
        <v>1.6751691567103864</v>
      </c>
      <c r="E37" s="63"/>
      <c r="F37" s="56" t="s">
        <v>96</v>
      </c>
      <c r="G37" s="53">
        <f>G16-G44</f>
        <v>18970</v>
      </c>
      <c r="H37" s="52">
        <f t="shared" si="5"/>
        <v>0.2061508143717872</v>
      </c>
    </row>
    <row r="38" spans="1:8" ht="15">
      <c r="A38" s="55" t="s">
        <v>97</v>
      </c>
      <c r="B38" s="53">
        <f>B17-B44</f>
        <v>8712</v>
      </c>
      <c r="C38" s="53">
        <f t="shared" si="3"/>
        <v>174240</v>
      </c>
      <c r="D38" s="50">
        <f t="shared" si="4"/>
        <v>0.7020094133080421</v>
      </c>
      <c r="E38" s="63"/>
      <c r="F38" s="56" t="s">
        <v>97</v>
      </c>
      <c r="G38" s="53">
        <f>G17-G44</f>
        <v>3452</v>
      </c>
      <c r="H38" s="52">
        <f t="shared" si="5"/>
        <v>0.037513579926800704</v>
      </c>
    </row>
    <row r="39" spans="1:8" ht="15">
      <c r="A39" s="55"/>
      <c r="B39" s="53"/>
      <c r="C39" s="6"/>
      <c r="D39" s="4"/>
      <c r="E39" s="63"/>
      <c r="F39" s="56"/>
      <c r="G39" s="53"/>
      <c r="H39" s="1"/>
    </row>
    <row r="40" spans="1:8" ht="15">
      <c r="A40" s="55" t="s">
        <v>98</v>
      </c>
      <c r="B40" s="53">
        <f>B22-B23</f>
        <v>15451</v>
      </c>
      <c r="C40" s="53">
        <f t="shared" si="3"/>
        <v>309020</v>
      </c>
      <c r="D40" s="50">
        <f t="shared" si="4"/>
        <v>1.2450352898327088</v>
      </c>
      <c r="E40" s="63"/>
      <c r="F40" s="56" t="s">
        <v>98</v>
      </c>
      <c r="G40" s="53">
        <f>G22-G23</f>
        <v>7595</v>
      </c>
      <c r="H40" s="52">
        <f>G40/$G$49*100</f>
        <v>0.08253639615992217</v>
      </c>
    </row>
    <row r="41" spans="1:8" ht="15">
      <c r="A41" s="55" t="s">
        <v>99</v>
      </c>
      <c r="B41" s="53">
        <f>B20-B45</f>
        <v>6338</v>
      </c>
      <c r="C41" s="53">
        <f t="shared" si="3"/>
        <v>126760</v>
      </c>
      <c r="D41" s="50">
        <f t="shared" si="4"/>
        <v>0.5107134597734585</v>
      </c>
      <c r="E41" s="63"/>
      <c r="F41" s="56" t="s">
        <v>99</v>
      </c>
      <c r="G41" s="53">
        <f>G20-G45</f>
        <v>3079</v>
      </c>
      <c r="H41" s="52">
        <f>G41/$G$49*100</f>
        <v>0.033460113729611635</v>
      </c>
    </row>
    <row r="42" spans="1:8" ht="15">
      <c r="A42" s="55" t="s">
        <v>100</v>
      </c>
      <c r="B42" s="53">
        <f>B21-B45</f>
        <v>4330</v>
      </c>
      <c r="C42" s="53">
        <f t="shared" si="3"/>
        <v>86600</v>
      </c>
      <c r="D42" s="50">
        <f t="shared" si="4"/>
        <v>0.34890963723873075</v>
      </c>
      <c r="F42" s="56" t="s">
        <v>100</v>
      </c>
      <c r="G42" s="53">
        <f>G21-G45</f>
        <v>721</v>
      </c>
      <c r="H42" s="52">
        <f>G42/$G$49*100</f>
        <v>0.007835252354352059</v>
      </c>
    </row>
    <row r="43" spans="1:8" ht="15">
      <c r="A43" s="55"/>
      <c r="B43" s="53"/>
      <c r="C43" s="53"/>
      <c r="D43" s="7"/>
      <c r="F43" s="56"/>
      <c r="G43" s="53"/>
      <c r="H43" s="1"/>
    </row>
    <row r="44" spans="1:8" ht="15">
      <c r="A44" s="55" t="s">
        <v>101</v>
      </c>
      <c r="B44" s="64">
        <f>B18</f>
        <v>6246</v>
      </c>
      <c r="C44" s="53">
        <f t="shared" si="3"/>
        <v>124920</v>
      </c>
      <c r="D44" s="50">
        <f t="shared" si="4"/>
        <v>0.5033001372270467</v>
      </c>
      <c r="F44" s="56" t="s">
        <v>101</v>
      </c>
      <c r="G44" s="64">
        <f>G18</f>
        <v>2516</v>
      </c>
      <c r="H44" s="52">
        <f>G44/$G$49*100</f>
        <v>0.027341879228224383</v>
      </c>
    </row>
    <row r="45" spans="1:8" ht="15">
      <c r="A45" s="55" t="s">
        <v>102</v>
      </c>
      <c r="B45" s="65">
        <f>B23</f>
        <v>6102</v>
      </c>
      <c r="C45" s="53">
        <f t="shared" si="3"/>
        <v>122040</v>
      </c>
      <c r="D45" s="50">
        <f t="shared" si="4"/>
        <v>0.4916966758500543</v>
      </c>
      <c r="F45" s="56" t="s">
        <v>102</v>
      </c>
      <c r="G45" s="65">
        <f>G23</f>
        <v>1723</v>
      </c>
      <c r="H45" s="52">
        <f>G45/$G$49*100</f>
        <v>0.018724188358597224</v>
      </c>
    </row>
    <row r="46" spans="1:8" ht="15">
      <c r="A46" s="55"/>
      <c r="B46" s="65"/>
      <c r="D46" s="45"/>
      <c r="F46" s="56"/>
      <c r="G46" s="65"/>
      <c r="H46" s="1"/>
    </row>
    <row r="47" spans="1:8" ht="15">
      <c r="A47" s="66" t="s">
        <v>103</v>
      </c>
      <c r="B47" s="67">
        <f>B7-SUM(B27:B45)</f>
        <v>777689</v>
      </c>
      <c r="C47" s="53">
        <f t="shared" si="3"/>
        <v>15553780</v>
      </c>
      <c r="D47" s="50">
        <f t="shared" si="4"/>
        <v>62.66586301952686</v>
      </c>
      <c r="F47" s="68" t="s">
        <v>103</v>
      </c>
      <c r="G47" s="67">
        <f>G7-SUM(G27:G45)</f>
        <v>8084938</v>
      </c>
      <c r="H47" s="52">
        <f>G47/$G$49*100</f>
        <v>87.86065117793402</v>
      </c>
    </row>
    <row r="48" spans="1:8" ht="15">
      <c r="A48" s="66"/>
      <c r="B48" s="69"/>
      <c r="D48" s="45"/>
      <c r="F48" s="68"/>
      <c r="G48" s="69"/>
      <c r="H48" s="1"/>
    </row>
    <row r="49" spans="1:8" ht="15">
      <c r="A49" s="66" t="s">
        <v>14</v>
      </c>
      <c r="B49" s="67">
        <f>B7</f>
        <v>1241009</v>
      </c>
      <c r="C49" s="53">
        <f t="shared" si="3"/>
        <v>24820180</v>
      </c>
      <c r="D49" s="7"/>
      <c r="F49" s="68" t="s">
        <v>14</v>
      </c>
      <c r="G49" s="67">
        <f>G7</f>
        <v>9202001</v>
      </c>
      <c r="H49" s="1"/>
    </row>
    <row r="50" spans="1:8" ht="15">
      <c r="A50" s="7"/>
      <c r="B50" s="69"/>
      <c r="D50" s="7"/>
      <c r="E50" s="63"/>
      <c r="G50" s="69"/>
      <c r="H50" s="1"/>
    </row>
    <row r="51" spans="1:8" ht="15">
      <c r="A51" s="66" t="s">
        <v>104</v>
      </c>
      <c r="B51" s="67">
        <f>B11+B12</f>
        <v>108765</v>
      </c>
      <c r="C51" s="53">
        <f t="shared" si="3"/>
        <v>2175300</v>
      </c>
      <c r="D51" s="50">
        <f>C51/$C$49*100</f>
        <v>8.764239421309595</v>
      </c>
      <c r="E51" s="63"/>
      <c r="F51" s="68" t="s">
        <v>104</v>
      </c>
      <c r="G51" s="67">
        <f>G11+G12</f>
        <v>97366</v>
      </c>
      <c r="H51" s="52">
        <f>G51/$G$49*100</f>
        <v>1.0580959510871604</v>
      </c>
    </row>
    <row r="57" spans="2:3" ht="15">
      <c r="B57" s="67" t="s">
        <v>105</v>
      </c>
      <c r="C57" s="70" t="s">
        <v>106</v>
      </c>
    </row>
    <row r="58" spans="1:3" ht="15">
      <c r="A58" s="7" t="s">
        <v>107</v>
      </c>
      <c r="B58" s="1">
        <v>76.1183</v>
      </c>
      <c r="C58" s="1">
        <v>56.7497</v>
      </c>
    </row>
    <row r="59" spans="1:3" ht="15">
      <c r="A59" s="43" t="s">
        <v>108</v>
      </c>
      <c r="B59" s="1">
        <v>7.74443</v>
      </c>
      <c r="C59" s="1">
        <v>4.25009</v>
      </c>
    </row>
  </sheetData>
  <sheetProtection/>
  <mergeCells count="3">
    <mergeCell ref="B5:D5"/>
    <mergeCell ref="E5:F5"/>
    <mergeCell ref="G30:H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8.375" style="15" customWidth="1"/>
    <col min="3" max="5" width="10.125" style="15" customWidth="1"/>
    <col min="6" max="7" width="8.375" style="15" customWidth="1"/>
    <col min="8" max="9" width="10.375" style="15" customWidth="1"/>
    <col min="10" max="13" width="10.375" style="7" customWidth="1"/>
    <col min="14" max="16384" width="9.125" style="7" customWidth="1"/>
  </cols>
  <sheetData>
    <row r="1" ht="15">
      <c r="A1" s="7" t="s">
        <v>109</v>
      </c>
    </row>
    <row r="2" ht="15">
      <c r="A2" s="7" t="s">
        <v>110</v>
      </c>
    </row>
    <row r="5" spans="2:13" ht="15">
      <c r="B5" s="15" t="s">
        <v>111</v>
      </c>
      <c r="C5" s="15" t="s">
        <v>112</v>
      </c>
      <c r="D5" s="15" t="s">
        <v>113</v>
      </c>
      <c r="E5" s="15" t="s">
        <v>114</v>
      </c>
      <c r="G5" s="3" t="s">
        <v>111</v>
      </c>
      <c r="H5" s="2">
        <v>585.1</v>
      </c>
      <c r="I5" s="2">
        <v>585.2</v>
      </c>
      <c r="J5" s="15">
        <v>585.3</v>
      </c>
      <c r="K5" s="15">
        <v>585.4</v>
      </c>
      <c r="L5" s="15">
        <v>585.5</v>
      </c>
      <c r="M5" s="15" t="s">
        <v>115</v>
      </c>
    </row>
    <row r="6" spans="1:13" ht="15">
      <c r="A6" s="3">
        <v>1995</v>
      </c>
      <c r="B6" s="2">
        <v>1.520705</v>
      </c>
      <c r="C6" s="2">
        <v>2.872293</v>
      </c>
      <c r="D6" s="2">
        <v>1.535777</v>
      </c>
      <c r="E6" s="2">
        <v>1.449693</v>
      </c>
      <c r="F6" s="71"/>
      <c r="G6" s="3">
        <v>2006</v>
      </c>
      <c r="H6" s="26">
        <v>0.167069</v>
      </c>
      <c r="I6" s="26">
        <v>0.302353</v>
      </c>
      <c r="J6" s="26">
        <v>1.260319</v>
      </c>
      <c r="K6" s="26">
        <v>0.48403</v>
      </c>
      <c r="L6" s="26">
        <v>0.192479</v>
      </c>
      <c r="M6" s="26">
        <v>1.5277</v>
      </c>
    </row>
    <row r="7" spans="1:13" ht="15">
      <c r="A7" s="3">
        <v>1996</v>
      </c>
      <c r="B7" s="2">
        <v>1.680179</v>
      </c>
      <c r="C7" s="2">
        <v>3.145903</v>
      </c>
      <c r="D7" s="2">
        <v>1.609195</v>
      </c>
      <c r="E7" s="2">
        <v>1.832577</v>
      </c>
      <c r="F7" s="71"/>
      <c r="G7" s="3">
        <v>2007</v>
      </c>
      <c r="H7" s="26">
        <v>0.179452</v>
      </c>
      <c r="I7" s="26">
        <v>0.350943</v>
      </c>
      <c r="J7" s="26">
        <v>1.797178</v>
      </c>
      <c r="K7" s="26">
        <v>0.591891</v>
      </c>
      <c r="L7" s="26">
        <v>0.189519</v>
      </c>
      <c r="M7" s="26">
        <v>1.852267</v>
      </c>
    </row>
    <row r="8" spans="1:13" ht="15" customHeight="1">
      <c r="A8" s="3">
        <v>1997</v>
      </c>
      <c r="B8" s="2">
        <v>1.870251</v>
      </c>
      <c r="C8" s="2">
        <v>3.493738</v>
      </c>
      <c r="D8" s="2">
        <v>2.054795</v>
      </c>
      <c r="E8" s="2">
        <v>1.955403</v>
      </c>
      <c r="F8" s="71"/>
      <c r="G8" s="3">
        <v>2008</v>
      </c>
      <c r="H8" s="26">
        <v>0.185222</v>
      </c>
      <c r="I8" s="26">
        <v>0.40161</v>
      </c>
      <c r="J8" s="26">
        <v>2.309536</v>
      </c>
      <c r="K8" s="26">
        <v>0.676783</v>
      </c>
      <c r="L8" s="26">
        <v>0.177664</v>
      </c>
      <c r="M8" s="26">
        <v>1.767587</v>
      </c>
    </row>
    <row r="9" spans="1:13" ht="15">
      <c r="A9" s="3">
        <v>1998</v>
      </c>
      <c r="B9" s="2">
        <v>2.055124</v>
      </c>
      <c r="C9" s="2">
        <v>3.686042</v>
      </c>
      <c r="D9" s="2">
        <v>2.658303</v>
      </c>
      <c r="E9" s="2">
        <v>2.50292</v>
      </c>
      <c r="F9" s="71"/>
      <c r="G9" s="3">
        <v>2009</v>
      </c>
      <c r="H9" s="26">
        <v>0.195093</v>
      </c>
      <c r="I9" s="26">
        <v>0.463227</v>
      </c>
      <c r="J9" s="26">
        <v>2.88671</v>
      </c>
      <c r="K9" s="26">
        <v>0.750305</v>
      </c>
      <c r="L9" s="26">
        <v>0.17596</v>
      </c>
      <c r="M9" s="26">
        <v>1.818884</v>
      </c>
    </row>
    <row r="10" spans="1:13" ht="15">
      <c r="A10" s="3">
        <v>1999</v>
      </c>
      <c r="B10" s="2">
        <v>2.248445</v>
      </c>
      <c r="C10" s="2">
        <v>3.923444</v>
      </c>
      <c r="D10" s="2">
        <v>3.247863</v>
      </c>
      <c r="E10" s="2">
        <v>2.55814</v>
      </c>
      <c r="F10" s="71"/>
      <c r="G10" s="3">
        <v>2010</v>
      </c>
      <c r="H10" s="26">
        <v>0.195921</v>
      </c>
      <c r="I10" s="26">
        <v>0.544913</v>
      </c>
      <c r="J10" s="26">
        <v>3.427059</v>
      </c>
      <c r="K10" s="26">
        <v>0.790824</v>
      </c>
      <c r="L10" s="26">
        <v>0.175248</v>
      </c>
      <c r="M10" s="26">
        <v>1.876984</v>
      </c>
    </row>
    <row r="11" spans="1:13" ht="15">
      <c r="A11" s="3">
        <v>2000</v>
      </c>
      <c r="B11" s="2">
        <v>2.545084</v>
      </c>
      <c r="C11" s="2">
        <v>4.270367</v>
      </c>
      <c r="D11" s="2">
        <v>3.795424</v>
      </c>
      <c r="E11" s="2">
        <v>3.037612</v>
      </c>
      <c r="F11" s="71"/>
      <c r="G11" s="3">
        <v>2011</v>
      </c>
      <c r="H11" s="26">
        <v>0.205202</v>
      </c>
      <c r="I11" s="26">
        <v>0.64706</v>
      </c>
      <c r="J11" s="20">
        <v>4.023148</v>
      </c>
      <c r="K11" s="20">
        <v>0.840867</v>
      </c>
      <c r="L11" s="20">
        <v>0.165461</v>
      </c>
      <c r="M11" s="20">
        <v>1.988078</v>
      </c>
    </row>
    <row r="12" spans="1:13" ht="15">
      <c r="A12" s="3">
        <v>2001</v>
      </c>
      <c r="B12" s="2">
        <v>2.871643</v>
      </c>
      <c r="C12" s="2">
        <v>4.839907</v>
      </c>
      <c r="D12" s="2">
        <v>4.545455</v>
      </c>
      <c r="E12" s="2">
        <v>3.443913</v>
      </c>
      <c r="F12" s="71"/>
      <c r="G12" s="71"/>
      <c r="H12" s="26"/>
      <c r="I12" s="72"/>
      <c r="J12" s="72"/>
      <c r="K12" s="72"/>
      <c r="L12" s="72"/>
      <c r="M12" s="72"/>
    </row>
    <row r="13" spans="1:13" ht="15">
      <c r="A13" s="3">
        <v>2002</v>
      </c>
      <c r="B13" s="2">
        <v>3.22841</v>
      </c>
      <c r="C13" s="2">
        <v>5.273156</v>
      </c>
      <c r="D13" s="2">
        <v>4.348865</v>
      </c>
      <c r="E13" s="2">
        <v>3.640397</v>
      </c>
      <c r="F13" s="71"/>
      <c r="G13" s="3" t="s">
        <v>116</v>
      </c>
      <c r="H13" s="72"/>
      <c r="I13" s="72"/>
      <c r="J13" s="15"/>
      <c r="K13" s="15"/>
      <c r="L13" s="15"/>
      <c r="M13" s="15"/>
    </row>
    <row r="14" spans="1:13" ht="15">
      <c r="A14" s="3">
        <v>2003</v>
      </c>
      <c r="B14" s="2">
        <v>3.585309</v>
      </c>
      <c r="C14" s="2">
        <v>5.747464</v>
      </c>
      <c r="D14" s="2">
        <v>4.641448</v>
      </c>
      <c r="E14" s="2">
        <v>3.775417</v>
      </c>
      <c r="F14" s="71"/>
      <c r="G14" s="3">
        <v>2006</v>
      </c>
      <c r="H14" s="26">
        <v>0.350612</v>
      </c>
      <c r="I14" s="26">
        <v>0.575494</v>
      </c>
      <c r="J14" s="26">
        <v>2.004518</v>
      </c>
      <c r="K14" s="26">
        <v>0.819798</v>
      </c>
      <c r="L14" s="26">
        <v>0.561183</v>
      </c>
      <c r="M14" s="26">
        <v>2.476771</v>
      </c>
    </row>
    <row r="15" spans="1:13" ht="15">
      <c r="A15" s="3">
        <v>2004</v>
      </c>
      <c r="B15" s="2">
        <v>4.008678</v>
      </c>
      <c r="C15" s="2">
        <v>6.413707</v>
      </c>
      <c r="D15" s="2">
        <v>5.048023</v>
      </c>
      <c r="E15" s="2">
        <v>4.476158</v>
      </c>
      <c r="F15" s="71"/>
      <c r="G15" s="3">
        <v>2007</v>
      </c>
      <c r="H15" s="26">
        <v>0.326317</v>
      </c>
      <c r="I15" s="26">
        <v>0.653707</v>
      </c>
      <c r="J15" s="26">
        <v>2.809115</v>
      </c>
      <c r="K15" s="26">
        <v>1.024034</v>
      </c>
      <c r="L15" s="26">
        <v>0.602183</v>
      </c>
      <c r="M15" s="26">
        <v>2.92075</v>
      </c>
    </row>
    <row r="16" spans="1:13" ht="15">
      <c r="A16" s="3">
        <v>2005</v>
      </c>
      <c r="B16" s="2">
        <v>4.577499</v>
      </c>
      <c r="C16" s="2">
        <v>7.271798</v>
      </c>
      <c r="D16" s="2">
        <v>5.632582</v>
      </c>
      <c r="E16" s="2">
        <v>4.909862</v>
      </c>
      <c r="F16" s="71"/>
      <c r="G16" s="3">
        <v>2008</v>
      </c>
      <c r="H16" s="26">
        <v>0.352148</v>
      </c>
      <c r="I16" s="26">
        <v>0.708725</v>
      </c>
      <c r="J16" s="26">
        <v>3.487149</v>
      </c>
      <c r="K16" s="26">
        <v>1.166074</v>
      </c>
      <c r="L16" s="26">
        <v>0.549262</v>
      </c>
      <c r="M16" s="26">
        <v>2.902451</v>
      </c>
    </row>
    <row r="17" spans="1:13" ht="15">
      <c r="A17" s="3">
        <v>2006</v>
      </c>
      <c r="B17" s="2">
        <v>5.6497</v>
      </c>
      <c r="C17" s="2">
        <v>8.943156</v>
      </c>
      <c r="D17" s="2">
        <v>6.857019</v>
      </c>
      <c r="E17" s="2">
        <v>6.058205</v>
      </c>
      <c r="F17" s="71"/>
      <c r="G17" s="3">
        <v>2009</v>
      </c>
      <c r="H17" s="26">
        <v>0.387947</v>
      </c>
      <c r="I17" s="26">
        <v>0.938653</v>
      </c>
      <c r="J17" s="26">
        <v>4.363288</v>
      </c>
      <c r="K17" s="26">
        <v>1.325485</v>
      </c>
      <c r="L17" s="26">
        <v>0.533984</v>
      </c>
      <c r="M17" s="26">
        <v>2.881732</v>
      </c>
    </row>
    <row r="18" spans="1:13" ht="15">
      <c r="A18" s="3">
        <v>2007</v>
      </c>
      <c r="B18" s="2">
        <v>6.462482</v>
      </c>
      <c r="C18" s="2">
        <v>10.02458</v>
      </c>
      <c r="D18" s="2">
        <v>7.911188</v>
      </c>
      <c r="E18" s="2">
        <v>6.810783</v>
      </c>
      <c r="F18" s="71"/>
      <c r="G18" s="3">
        <v>2010</v>
      </c>
      <c r="H18" s="26">
        <v>0.337977</v>
      </c>
      <c r="I18" s="26">
        <v>0.996599</v>
      </c>
      <c r="J18" s="26">
        <v>5.245142</v>
      </c>
      <c r="K18" s="26">
        <v>1.360574</v>
      </c>
      <c r="L18" s="26">
        <v>0.539463</v>
      </c>
      <c r="M18" s="26">
        <v>3.055875</v>
      </c>
    </row>
    <row r="19" spans="1:13" ht="15">
      <c r="A19" s="3">
        <v>2008</v>
      </c>
      <c r="B19" s="2">
        <v>7.260422</v>
      </c>
      <c r="C19" s="2">
        <v>11.24437</v>
      </c>
      <c r="D19" s="2">
        <v>9.238666</v>
      </c>
      <c r="E19" s="2">
        <v>7.942593</v>
      </c>
      <c r="F19" s="71"/>
      <c r="G19" s="3">
        <v>2011</v>
      </c>
      <c r="H19" s="26">
        <v>0.390587</v>
      </c>
      <c r="I19" s="26">
        <v>1.16961</v>
      </c>
      <c r="J19" s="20">
        <v>6.104135</v>
      </c>
      <c r="K19" s="20">
        <v>1.403101</v>
      </c>
      <c r="L19" s="20">
        <v>0.484199</v>
      </c>
      <c r="M19" s="20">
        <v>3.071973</v>
      </c>
    </row>
    <row r="20" spans="1:13" ht="15">
      <c r="A20" s="3">
        <v>2009</v>
      </c>
      <c r="B20" s="2">
        <v>8.079375</v>
      </c>
      <c r="C20" s="2">
        <v>12.68742</v>
      </c>
      <c r="D20" s="2">
        <v>9.955233</v>
      </c>
      <c r="E20" s="2">
        <v>8.914231</v>
      </c>
      <c r="F20" s="26"/>
      <c r="G20" s="26"/>
      <c r="H20" s="72"/>
      <c r="I20" s="72"/>
      <c r="J20" s="72"/>
      <c r="K20" s="72"/>
      <c r="L20" s="72"/>
      <c r="M20" s="72"/>
    </row>
    <row r="21" spans="1:13" ht="15">
      <c r="A21" s="3">
        <v>2010</v>
      </c>
      <c r="B21" s="2">
        <v>8.828546</v>
      </c>
      <c r="C21" s="2">
        <v>13.7249</v>
      </c>
      <c r="D21" s="2">
        <v>10.74677</v>
      </c>
      <c r="E21" s="2">
        <v>9.422283</v>
      </c>
      <c r="F21" s="26"/>
      <c r="G21" s="3" t="s">
        <v>113</v>
      </c>
      <c r="H21" s="72"/>
      <c r="I21" s="72"/>
      <c r="J21" s="15"/>
      <c r="K21" s="15"/>
      <c r="L21" s="15"/>
      <c r="M21" s="15"/>
    </row>
    <row r="22" spans="1:13" ht="15">
      <c r="A22" s="3">
        <v>2011</v>
      </c>
      <c r="B22" s="2">
        <v>9.536482</v>
      </c>
      <c r="C22" s="2">
        <v>14.65401</v>
      </c>
      <c r="D22" s="2">
        <v>10.96949</v>
      </c>
      <c r="E22" s="2">
        <v>10.4191</v>
      </c>
      <c r="G22" s="3">
        <v>2006</v>
      </c>
      <c r="H22" s="26">
        <v>0.173048</v>
      </c>
      <c r="I22" s="26">
        <v>0.410989</v>
      </c>
      <c r="J22" s="26">
        <v>1.254597</v>
      </c>
      <c r="K22" s="26">
        <v>0.692191</v>
      </c>
      <c r="L22" s="26">
        <v>0.367727</v>
      </c>
      <c r="M22" s="26">
        <v>2.184729</v>
      </c>
    </row>
    <row r="23" spans="2:13" ht="15">
      <c r="B23" s="2"/>
      <c r="C23" s="2"/>
      <c r="D23" s="2"/>
      <c r="E23" s="2"/>
      <c r="G23" s="3">
        <v>2007</v>
      </c>
      <c r="H23" s="26">
        <v>0.23712</v>
      </c>
      <c r="I23" s="26">
        <v>0.452684</v>
      </c>
      <c r="J23" s="26">
        <v>2.069412</v>
      </c>
      <c r="K23" s="26">
        <v>0.905368</v>
      </c>
      <c r="L23" s="26">
        <v>0.388015</v>
      </c>
      <c r="M23" s="26">
        <v>2.608321</v>
      </c>
    </row>
    <row r="24" spans="7:13" ht="15">
      <c r="G24" s="3">
        <v>2008</v>
      </c>
      <c r="H24" s="26">
        <v>0.235244</v>
      </c>
      <c r="I24" s="26">
        <v>0.556031</v>
      </c>
      <c r="J24" s="26">
        <v>2.352438</v>
      </c>
      <c r="K24" s="26">
        <v>0.940975</v>
      </c>
      <c r="L24" s="26">
        <v>0.342173</v>
      </c>
      <c r="M24" s="26">
        <v>2.972626</v>
      </c>
    </row>
    <row r="25" spans="7:13" ht="15">
      <c r="G25" s="3">
        <v>2009</v>
      </c>
      <c r="H25" s="26">
        <v>0.234492</v>
      </c>
      <c r="I25" s="26">
        <v>0.554253</v>
      </c>
      <c r="J25" s="26">
        <v>3.517374</v>
      </c>
      <c r="K25" s="26">
        <v>1.15114</v>
      </c>
      <c r="L25" s="26">
        <v>0.319761</v>
      </c>
      <c r="M25" s="26">
        <v>2.366233</v>
      </c>
    </row>
    <row r="26" spans="2:13" ht="15">
      <c r="B26" s="2"/>
      <c r="C26" s="2"/>
      <c r="D26" s="2"/>
      <c r="E26" s="2"/>
      <c r="G26" s="3">
        <v>2010</v>
      </c>
      <c r="H26" s="26">
        <v>0.12693</v>
      </c>
      <c r="I26" s="26">
        <v>0.634652</v>
      </c>
      <c r="J26" s="26">
        <v>3.913687</v>
      </c>
      <c r="K26" s="26">
        <v>1.269304</v>
      </c>
      <c r="L26" s="26">
        <v>0.296171</v>
      </c>
      <c r="M26" s="26">
        <v>2.623228</v>
      </c>
    </row>
    <row r="27" spans="7:13" ht="15">
      <c r="G27" s="3">
        <v>2011</v>
      </c>
      <c r="H27" s="26">
        <v>0.167154</v>
      </c>
      <c r="I27" s="26">
        <v>0.668617</v>
      </c>
      <c r="J27" s="20">
        <v>4.325115</v>
      </c>
      <c r="K27" s="20">
        <v>1.420811</v>
      </c>
      <c r="L27" s="20">
        <v>0.334308</v>
      </c>
      <c r="M27" s="20">
        <v>2.319265</v>
      </c>
    </row>
    <row r="28" spans="7:13" ht="15">
      <c r="G28" s="72"/>
      <c r="H28" s="72"/>
      <c r="I28" s="72"/>
      <c r="J28" s="72"/>
      <c r="K28" s="71"/>
      <c r="L28" s="71"/>
      <c r="M28" s="71"/>
    </row>
    <row r="29" spans="4:13" ht="15">
      <c r="D29" s="15" t="s">
        <v>17</v>
      </c>
      <c r="G29" s="3" t="s">
        <v>114</v>
      </c>
      <c r="H29" s="72"/>
      <c r="I29" s="72"/>
      <c r="J29" s="15"/>
      <c r="K29" s="15"/>
      <c r="L29" s="15"/>
      <c r="M29" s="15"/>
    </row>
    <row r="30" spans="1:13" ht="15">
      <c r="A30" s="73"/>
      <c r="G30" s="3">
        <v>2006</v>
      </c>
      <c r="H30" s="26" t="s">
        <v>17</v>
      </c>
      <c r="I30" s="26">
        <v>0.364443</v>
      </c>
      <c r="J30" s="26">
        <v>1.320446</v>
      </c>
      <c r="K30" s="26">
        <v>0.544024</v>
      </c>
      <c r="L30" s="26">
        <v>0.348598</v>
      </c>
      <c r="M30" s="26">
        <v>1.278192</v>
      </c>
    </row>
    <row r="31" spans="7:13" ht="15" customHeight="1">
      <c r="G31" s="3">
        <v>2007</v>
      </c>
      <c r="H31" s="26">
        <v>0.269583</v>
      </c>
      <c r="I31" s="26">
        <v>0.376399</v>
      </c>
      <c r="J31" s="26">
        <v>1.871821</v>
      </c>
      <c r="K31" s="26">
        <v>0.640895</v>
      </c>
      <c r="L31" s="26">
        <v>0.310275</v>
      </c>
      <c r="M31" s="26">
        <v>1.703967</v>
      </c>
    </row>
    <row r="32" spans="7:13" ht="15" customHeight="1">
      <c r="G32" s="3">
        <v>2008</v>
      </c>
      <c r="H32" s="26">
        <v>0.245749</v>
      </c>
      <c r="I32" s="26">
        <v>0.432517</v>
      </c>
      <c r="J32" s="26">
        <v>2.290376</v>
      </c>
      <c r="K32" s="26">
        <v>0.79131</v>
      </c>
      <c r="L32" s="26">
        <v>0.324388</v>
      </c>
      <c r="M32" s="26">
        <v>1.798879</v>
      </c>
    </row>
    <row r="33" spans="7:13" ht="15" customHeight="1">
      <c r="G33" s="3">
        <v>2009</v>
      </c>
      <c r="H33" s="26">
        <v>0.2756</v>
      </c>
      <c r="I33" s="26">
        <v>0.655738</v>
      </c>
      <c r="J33" s="26">
        <v>2.993585</v>
      </c>
      <c r="K33" s="26">
        <v>0.793538</v>
      </c>
      <c r="L33" s="26">
        <v>0.299359</v>
      </c>
      <c r="M33" s="26">
        <v>1.667855</v>
      </c>
    </row>
    <row r="34" spans="7:13" ht="15">
      <c r="G34" s="3">
        <v>2010</v>
      </c>
      <c r="H34" s="26">
        <v>0.293443</v>
      </c>
      <c r="I34" s="26">
        <v>0.674003</v>
      </c>
      <c r="J34" s="26">
        <v>3.539661</v>
      </c>
      <c r="K34" s="26">
        <v>0.875745</v>
      </c>
      <c r="L34" s="26">
        <v>0.302613</v>
      </c>
      <c r="M34" s="26">
        <v>1.613939</v>
      </c>
    </row>
    <row r="35" spans="7:13" ht="15">
      <c r="G35" s="3">
        <v>2011</v>
      </c>
      <c r="H35" s="26">
        <v>0.260253</v>
      </c>
      <c r="I35" s="26">
        <v>0.91986</v>
      </c>
      <c r="J35" s="20">
        <v>4.155075</v>
      </c>
      <c r="K35" s="20">
        <v>1.049987</v>
      </c>
      <c r="L35" s="20">
        <v>0.260253</v>
      </c>
      <c r="M35" s="20">
        <v>1.651261</v>
      </c>
    </row>
    <row r="38" ht="15">
      <c r="G38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edward constantini</cp:lastModifiedBy>
  <dcterms:created xsi:type="dcterms:W3CDTF">2013-08-26T19:10:34Z</dcterms:created>
  <dcterms:modified xsi:type="dcterms:W3CDTF">2013-09-12T13:46:28Z</dcterms:modified>
  <cp:category/>
  <cp:version/>
  <cp:contentType/>
  <cp:contentStatus/>
</cp:coreProperties>
</file>