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75" yWindow="65521" windowWidth="23415" windowHeight="11025" tabRatio="871" activeTab="0"/>
  </bookViews>
  <sheets>
    <sheet name="2.1" sheetId="1" r:id="rId1"/>
    <sheet name="2.a" sheetId="2" r:id="rId2"/>
    <sheet name="2.b" sheetId="3" r:id="rId3"/>
    <sheet name="2.2" sheetId="4" r:id="rId4"/>
    <sheet name="2.3" sheetId="5" r:id="rId5"/>
    <sheet name="2.4" sheetId="6" r:id="rId6"/>
    <sheet name="2.5" sheetId="7" r:id="rId7"/>
    <sheet name="2.c" sheetId="8" r:id="rId8"/>
    <sheet name="2.d" sheetId="9" r:id="rId9"/>
    <sheet name="2.e" sheetId="10" r:id="rId10"/>
    <sheet name="2.f" sheetId="11" r:id="rId11"/>
    <sheet name="2.6" sheetId="12" r:id="rId12"/>
    <sheet name="2.7" sheetId="13" r:id="rId13"/>
    <sheet name="2.8" sheetId="14" r:id="rId14"/>
    <sheet name="2.9" sheetId="15" r:id="rId15"/>
    <sheet name="2.g" sheetId="16" r:id="rId16"/>
    <sheet name="2.h" sheetId="17" r:id="rId17"/>
    <sheet name="2.i" sheetId="18" r:id="rId18"/>
    <sheet name="2.10" sheetId="19" r:id="rId19"/>
    <sheet name="2.11" sheetId="20" r:id="rId20"/>
    <sheet name="2.12" sheetId="21" r:id="rId21"/>
  </sheets>
  <definedNames/>
  <calcPr fullCalcOnLoad="1"/>
</workbook>
</file>

<file path=xl/sharedStrings.xml><?xml version="1.0" encoding="utf-8"?>
<sst xmlns="http://schemas.openxmlformats.org/spreadsheetml/2006/main" count="556" uniqueCount="186">
  <si>
    <t>5% sample</t>
  </si>
  <si>
    <t>*20 for estimate</t>
  </si>
  <si>
    <t>%</t>
  </si>
  <si>
    <t>ALL</t>
  </si>
  <si>
    <t>Mean age</t>
  </si>
  <si>
    <t>ALL DM</t>
  </si>
  <si>
    <t>SD</t>
  </si>
  <si>
    <t>% of total</t>
  </si>
  <si>
    <t>exclusive categories</t>
  </si>
  <si>
    <t>population</t>
  </si>
  <si>
    <t>DM only</t>
  </si>
  <si>
    <t>None</t>
  </si>
  <si>
    <t>All</t>
  </si>
  <si>
    <t>Medicare</t>
  </si>
  <si>
    <t>White</t>
  </si>
  <si>
    <t xml:space="preserve"> </t>
  </si>
  <si>
    <t>Cancer</t>
  </si>
  <si>
    <t>Diabetes</t>
  </si>
  <si>
    <t>Hypertension</t>
  </si>
  <si>
    <t xml:space="preserve">N </t>
  </si>
  <si>
    <t>CKD</t>
  </si>
  <si>
    <t>N</t>
  </si>
  <si>
    <t>Age 1</t>
  </si>
  <si>
    <t>Age 2</t>
  </si>
  <si>
    <t>Age 3</t>
  </si>
  <si>
    <t>Male</t>
  </si>
  <si>
    <t>Female</t>
  </si>
  <si>
    <t>Other</t>
  </si>
  <si>
    <t>Trends in CKD prevalence: Medicare patients age 65 &amp; older, by race</t>
  </si>
  <si>
    <t>20-44</t>
  </si>
  <si>
    <t>45-54</t>
  </si>
  <si>
    <t>55-64</t>
  </si>
  <si>
    <t>65-74</t>
  </si>
  <si>
    <t>75-84</t>
  </si>
  <si>
    <t>85+</t>
  </si>
  <si>
    <t>Populations</t>
  </si>
  <si>
    <t>ALL CKD</t>
  </si>
  <si>
    <t>CKD only</t>
  </si>
  <si>
    <t>ALL CHF</t>
  </si>
  <si>
    <t>CHF only</t>
  </si>
  <si>
    <t>Figure 2.10</t>
  </si>
  <si>
    <t>Figure 2.11</t>
  </si>
  <si>
    <t>Table 2.a</t>
  </si>
  <si>
    <t>Figure 2.1</t>
  </si>
  <si>
    <t>DM / CHF</t>
  </si>
  <si>
    <t>CHF / CKD</t>
  </si>
  <si>
    <t>Medicare (65+)</t>
  </si>
  <si>
    <t>MarketScan (50 -64)</t>
  </si>
  <si>
    <t>Medicare (age 65+)</t>
  </si>
  <si>
    <t>DM /CKD</t>
  </si>
  <si>
    <t>DM/CKD only</t>
  </si>
  <si>
    <t>CHF</t>
  </si>
  <si>
    <t>Figure 2.4</t>
  </si>
  <si>
    <t>Figure 2.5</t>
  </si>
  <si>
    <t>Figure 2.6</t>
  </si>
  <si>
    <t>Figure 2.7</t>
  </si>
  <si>
    <t>Figure 2.8</t>
  </si>
  <si>
    <t>Figure 2.9</t>
  </si>
  <si>
    <t>Figure 2.3</t>
  </si>
  <si>
    <t>Both</t>
  </si>
  <si>
    <t>Creatinine</t>
  </si>
  <si>
    <t>Unadjusted</t>
  </si>
  <si>
    <t>Adjusted</t>
  </si>
  <si>
    <t>64-74</t>
  </si>
  <si>
    <t>Cardiovascular disease</t>
  </si>
  <si>
    <t>NHANES</t>
  </si>
  <si>
    <t>Medicare 65+</t>
  </si>
  <si>
    <t>Any CKD</t>
  </si>
  <si>
    <t>Diabetes (no HTN)</t>
  </si>
  <si>
    <t>Hypertension (no DM)</t>
  </si>
  <si>
    <t>Table 2.d</t>
  </si>
  <si>
    <t>eGFR&lt;60</t>
  </si>
  <si>
    <t>Table 2.e</t>
  </si>
  <si>
    <t>OR</t>
  </si>
  <si>
    <t>P-value</t>
  </si>
  <si>
    <t>Table 2.f</t>
  </si>
  <si>
    <t>UCI</t>
  </si>
  <si>
    <t>LCI</t>
  </si>
  <si>
    <t>All primary care</t>
  </si>
  <si>
    <t>Cardiology</t>
  </si>
  <si>
    <t>Nephrology</t>
  </si>
  <si>
    <t>Primary Care</t>
  </si>
  <si>
    <t>Cardiologist</t>
  </si>
  <si>
    <t>Nephrologist</t>
  </si>
  <si>
    <t>Table 2.g</t>
  </si>
  <si>
    <t>Table 2.h</t>
  </si>
  <si>
    <t>HTN</t>
  </si>
  <si>
    <t>ALL CVA (1)</t>
  </si>
  <si>
    <t>ALL CVA (2)</t>
  </si>
  <si>
    <t>DM / CVA (2)</t>
  </si>
  <si>
    <t>CHF / CVA (2)</t>
  </si>
  <si>
    <t>CHF / DM / CVA (2)</t>
  </si>
  <si>
    <t>CKD / CVA (1)</t>
  </si>
  <si>
    <t>CKD / DM / CVA (1)</t>
  </si>
  <si>
    <t>CKD / CHF / CVA (1)</t>
  </si>
  <si>
    <t>DM /CHF / CKD</t>
  </si>
  <si>
    <t>DM / CHF / CKD / CVA (1)</t>
  </si>
  <si>
    <t>CVA(1) only</t>
  </si>
  <si>
    <t>- not possible -</t>
  </si>
  <si>
    <t>CVA(2) only</t>
  </si>
  <si>
    <t>CKD/CVA(1) only</t>
  </si>
  <si>
    <t>DM/CHF only</t>
  </si>
  <si>
    <t>CHF/CKD only</t>
  </si>
  <si>
    <t>DM/CVA(2) only</t>
  </si>
  <si>
    <t>CHF/CVA(2) only</t>
  </si>
  <si>
    <t>CHF/CKD/DM only</t>
  </si>
  <si>
    <t>DM/CVA1/CKD only</t>
  </si>
  <si>
    <t>CHF/CVA1/CKD only</t>
  </si>
  <si>
    <t xml:space="preserve">CHF/DM/CVA2 </t>
  </si>
  <si>
    <t>DM/CHF/CKD/CVA(1)</t>
  </si>
  <si>
    <t>CVA All</t>
  </si>
  <si>
    <t>Table 2.b</t>
  </si>
  <si>
    <t>Figure 2.12</t>
  </si>
  <si>
    <t>CVD</t>
  </si>
  <si>
    <t>UCL</t>
  </si>
  <si>
    <t>LCL</t>
  </si>
  <si>
    <t>20-49</t>
  </si>
  <si>
    <t>50-54</t>
  </si>
  <si>
    <t>55-59</t>
  </si>
  <si>
    <t>60-64</t>
  </si>
  <si>
    <t>HR</t>
  </si>
  <si>
    <t>Stage 3 claim or higher (vs. &lt; 3 or unknown)</t>
  </si>
  <si>
    <t>All (from KM)</t>
  </si>
  <si>
    <t>Table 2.i</t>
  </si>
  <si>
    <t xml:space="preserve">  </t>
  </si>
  <si>
    <t xml:space="preserve">  20-44</t>
  </si>
  <si>
    <t xml:space="preserve">  45-54</t>
  </si>
  <si>
    <t xml:space="preserve">  55-64</t>
  </si>
  <si>
    <t xml:space="preserve">  65-74</t>
  </si>
  <si>
    <t xml:space="preserve">  75-74</t>
  </si>
  <si>
    <t xml:space="preserve">  85+</t>
  </si>
  <si>
    <t>Figure 2.2</t>
  </si>
  <si>
    <t>Diabetes &amp; hypertension</t>
  </si>
  <si>
    <t>Blk/Af Am</t>
  </si>
  <si>
    <t>Black/African American</t>
  </si>
  <si>
    <t>Mean Age</t>
  </si>
  <si>
    <t>Table 2.c</t>
  </si>
  <si>
    <t>75-79</t>
  </si>
  <si>
    <t>80+</t>
  </si>
  <si>
    <t>Urine albumin</t>
  </si>
  <si>
    <t>Ukn/unspec</t>
  </si>
  <si>
    <t>Percent of patients with CKD, by demographic characteristics, comorbidity, &amp; dataset, 2011</t>
  </si>
  <si>
    <t>Probability of laboratory testing in patients at risk for CKD, by demographic characteristics, 2011</t>
  </si>
  <si>
    <t>Percent of patients with a CKD diagnosis code of 585.3 or higher, by demographic characteristics, comorbidity, &amp; dataset, 2011</t>
  </si>
  <si>
    <t>Truven Health MarketScan</t>
  </si>
  <si>
    <t>Truven Health MarketScan (50-64)</t>
  </si>
  <si>
    <t>Truven Health Marketscan</t>
  </si>
  <si>
    <t>Trends in CKD prevalence: Truven Health MarketScan patients age 20–64</t>
  </si>
  <si>
    <t>Clinformatics DataMart</t>
  </si>
  <si>
    <t>ref</t>
  </si>
  <si>
    <t>&lt; .0001</t>
  </si>
  <si>
    <t>-</t>
  </si>
  <si>
    <t>Native Am</t>
  </si>
  <si>
    <t>Asian</t>
  </si>
  <si>
    <t>n=44,504</t>
  </si>
  <si>
    <t>n=495,351</t>
  </si>
  <si>
    <t>n=502,853</t>
  </si>
  <si>
    <t>n=424,155</t>
  </si>
  <si>
    <t>n=1,595,466</t>
  </si>
  <si>
    <t>n=860,723</t>
  </si>
  <si>
    <t>Other/Unknown</t>
  </si>
  <si>
    <t>&lt;.0001</t>
  </si>
  <si>
    <t>Native American</t>
  </si>
  <si>
    <t>Adjusted odds ratio of a CKD diagnosis code in Medicare patients, by age, gender, &amp; race, 2011</t>
  </si>
  <si>
    <t>NativeAm</t>
  </si>
  <si>
    <t>Adjusted odds ratio of a CKD diagnosis code in Truven Health MarketScan patients, by age &amp; gender, 2011</t>
  </si>
  <si>
    <t>Adjusted odds ratio of a CKD diagnosis code, by comorbidity, 2011</t>
  </si>
  <si>
    <t>Native America</t>
  </si>
  <si>
    <t>Unknown</t>
  </si>
  <si>
    <t>Other/unknown</t>
  </si>
  <si>
    <t>Black/Af Am</t>
  </si>
  <si>
    <t>Truven Health MarketScan (20-64)</t>
  </si>
  <si>
    <t>Clinformatics DataMart (20-64)</t>
  </si>
  <si>
    <t>Distribution of point prevalent general Medicare (age 65 &amp; older) &amp; Truven Health MarketScan (age 50–64) patients with coded diabetes, CKD, CHF, &amp; CVA, 2011</t>
  </si>
  <si>
    <t>Cumulative probability of a physician visit by month 12 after CKD diagnosis in 2010, by demographic characteristics, physician specialty, &amp; dataset</t>
  </si>
  <si>
    <t>Cumulative probability of a physician visit by month 12 after a CKD diagnosis code of 585.3 or higher in 2010, by demographic characteristics, physician specialty, &amp; dataset</t>
  </si>
  <si>
    <t>Prevalence (%) of recognized CKD, by dataset &amp; age</t>
  </si>
  <si>
    <t>Trends in CKD prevalence: Clinformatics DataMart patients age 20–64</t>
  </si>
  <si>
    <t>Probability of urine albumin &amp; creatinine testing in Medicare patients at risk for CKD</t>
  </si>
  <si>
    <t>Adjusted odds ratio of a CKD diagnosis code, by demographic characteristics, comorbidity, &amp; dataset, 2011</t>
  </si>
  <si>
    <t>Cumulative probability of a physician visit by month 12 after CKD diagnosis in 2010, by dataset &amp; physician specialty</t>
  </si>
  <si>
    <t>Likelihood of seeing a nephrologist 12 months after CKD diagnosis in 2010, by demographics, comorbidity, CKD stage, &amp; dataset</t>
  </si>
  <si>
    <t>Likelihood of Medicare patients (age 65+) seeing a nephrologist 12 months after CKD diagnosis in 2010, by age, gender, &amp; race</t>
  </si>
  <si>
    <t>Likelihood of Truven Health MarketScan pts (age 50–64) seeing a nephrologist 12 months after CKD diagnosis, by age &amp; gender</t>
  </si>
  <si>
    <t>Likelihood of patients seeing a nephrologist 12 months after CKD diagnosis in 2010, by comorbidity, CKD stage, &amp; dataset</t>
  </si>
  <si>
    <t>Descriptive parameters of CKD datasets, by age, gender, race,  &amp; coded comorbidity, 2011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</si>
</sst>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0.000"/>
    <numFmt numFmtId="168" formatCode="0.0000"/>
    <numFmt numFmtId="169" formatCode="0.00000"/>
    <numFmt numFmtId="170" formatCode="0.00000000"/>
    <numFmt numFmtId="171" formatCode="0.0000000"/>
    <numFmt numFmtId="172" formatCode="0.000000"/>
    <numFmt numFmtId="173" formatCode="0.000000000"/>
    <numFmt numFmtId="174" formatCode="0.0%"/>
    <numFmt numFmtId="175" formatCode="0_);\(0\)"/>
    <numFmt numFmtId="176" formatCode="#,##0;[Red]#,##0"/>
    <numFmt numFmtId="177" formatCode="0;[Red]0"/>
    <numFmt numFmtId="178" formatCode="_(* #,##0.0_);_(* \(#,##0.0\);_(* &quot;-&quot;??_);_(@_)"/>
    <numFmt numFmtId="179" formatCode="#,##0.000"/>
    <numFmt numFmtId="180" formatCode="_(* #,##0.000_);_(* \(#,##0.000\);_(* &quot;-&quot;??_);_(@_)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#,##0.0;[Red]#,##0.0"/>
    <numFmt numFmtId="188" formatCode="#,##0.0_);\(#,##0.0\)"/>
    <numFmt numFmtId="189" formatCode="0.0_);\(0.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00_);_(* \(#,##0.000\);_(* &quot;-&quot;?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_);_(* \(#,##0.00000\);_(* &quot;-&quot;?????_);_(@_)"/>
    <numFmt numFmtId="199" formatCode="_(* #,##0.0000000_);_(* \(#,##0.0000000\);_(* &quot;-&quot;??_);_(@_)"/>
    <numFmt numFmtId="200" formatCode="_(* #,##0.0_);_(* \(#,##0.0\);_(* &quot;-&quot;?_);_(@_)"/>
    <numFmt numFmtId="201" formatCode="[$-409]h:mm:ss\ AM/PM"/>
    <numFmt numFmtId="202" formatCode="[$-409]dddd\,\ mmmm\ dd\,\ yyyy"/>
    <numFmt numFmtId="203" formatCode="0.0;[Red]0.0"/>
    <numFmt numFmtId="204" formatCode="&quot;$&quot;#,##0"/>
    <numFmt numFmtId="205" formatCode="0.00;[Red]0.00"/>
  </numFmts>
  <fonts count="47">
    <font>
      <sz val="10"/>
      <name val="AGaramond"/>
      <family val="0"/>
    </font>
    <font>
      <sz val="7"/>
      <name val="MyriaMM_565 SB 600 NO"/>
      <family val="2"/>
    </font>
    <font>
      <sz val="7"/>
      <name val="MyriaMM_215 LT 600 NO"/>
      <family val="2"/>
    </font>
    <font>
      <u val="single"/>
      <sz val="10"/>
      <color indexed="36"/>
      <name val="AGaramond"/>
      <family val="0"/>
    </font>
    <font>
      <u val="single"/>
      <sz val="10"/>
      <color indexed="12"/>
      <name val="AGaramond"/>
      <family val="0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9"/>
      <name val="Trebuchet MS"/>
      <family val="2"/>
    </font>
    <font>
      <i/>
      <sz val="9"/>
      <name val="Trebuchet MS"/>
      <family val="2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rebuchet MS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1" fillId="0" borderId="3">
      <alignment horizontal="right"/>
      <protection/>
    </xf>
    <xf numFmtId="0" fontId="1" fillId="0" borderId="4">
      <alignment horizontal="left"/>
      <protection/>
    </xf>
    <xf numFmtId="0" fontId="1" fillId="0" borderId="5">
      <alignment horizontal="right"/>
      <protection/>
    </xf>
    <xf numFmtId="0" fontId="1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>
      <alignment horizontal="right"/>
      <protection/>
    </xf>
    <xf numFmtId="166" fontId="2" fillId="0" borderId="0">
      <alignment horizontal="right"/>
      <protection/>
    </xf>
    <xf numFmtId="43" fontId="0" fillId="0" borderId="0" applyFont="0" applyFill="0" applyBorder="0" applyAlignment="0" applyProtection="0"/>
    <xf numFmtId="4" fontId="2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32" borderId="10" applyNumberFormat="0" applyFont="0" applyAlignment="0" applyProtection="0"/>
    <xf numFmtId="0" fontId="43" fillId="27" borderId="1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left"/>
    </xf>
    <xf numFmtId="165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164" fontId="8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43" fontId="8" fillId="0" borderId="0" xfId="0" applyNumberFormat="1" applyFont="1" applyFill="1" applyBorder="1" applyAlignment="1">
      <alignment horizontal="right"/>
    </xf>
    <xf numFmtId="165" fontId="8" fillId="0" borderId="0" xfId="50" applyNumberFormat="1" applyFont="1" applyFill="1" applyBorder="1" applyAlignment="1">
      <alignment horizontal="right"/>
    </xf>
    <xf numFmtId="165" fontId="8" fillId="0" borderId="0" xfId="50" applyNumberFormat="1" applyFont="1" applyFill="1" applyBorder="1" applyAlignment="1" quotePrefix="1">
      <alignment horizontal="right"/>
    </xf>
    <xf numFmtId="165" fontId="8" fillId="0" borderId="0" xfId="50" applyNumberFormat="1" applyFont="1" applyFill="1" applyBorder="1" applyAlignment="1">
      <alignment horizontal="left"/>
    </xf>
    <xf numFmtId="0" fontId="8" fillId="0" borderId="0" xfId="65" applyFont="1" applyAlignment="1">
      <alignment horizontal="left"/>
      <protection/>
    </xf>
    <xf numFmtId="0" fontId="8" fillId="0" borderId="0" xfId="5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/>
    </xf>
    <xf numFmtId="165" fontId="8" fillId="0" borderId="0" xfId="0" applyNumberFormat="1" applyFont="1" applyAlignment="1">
      <alignment horizontal="left"/>
    </xf>
    <xf numFmtId="49" fontId="8" fillId="0" borderId="0" xfId="65" applyNumberFormat="1" applyFont="1" applyAlignment="1">
      <alignment horizontal="left"/>
      <protection/>
    </xf>
    <xf numFmtId="0" fontId="8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right"/>
    </xf>
    <xf numFmtId="168" fontId="8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/>
    </xf>
    <xf numFmtId="165" fontId="8" fillId="0" borderId="0" xfId="50" applyNumberFormat="1" applyFont="1" applyAlignment="1">
      <alignment horizontal="right"/>
    </xf>
    <xf numFmtId="165" fontId="8" fillId="0" borderId="0" xfId="5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 horizontal="right"/>
    </xf>
    <xf numFmtId="164" fontId="8" fillId="0" borderId="0" xfId="5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166" fontId="8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5" fontId="8" fillId="0" borderId="0" xfId="50" applyNumberFormat="1" applyFont="1" applyFill="1" applyBorder="1" applyAlignment="1" quotePrefix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8" fillId="0" borderId="0" xfId="65" applyFont="1" applyBorder="1" applyAlignment="1">
      <alignment horizontal="left"/>
      <protection/>
    </xf>
    <xf numFmtId="0" fontId="9" fillId="0" borderId="0" xfId="0" applyFont="1" applyBorder="1" applyAlignment="1">
      <alignment horizontal="left"/>
    </xf>
    <xf numFmtId="49" fontId="8" fillId="0" borderId="0" xfId="65" applyNumberFormat="1" applyFont="1" applyBorder="1" applyAlignment="1">
      <alignment horizontal="left"/>
      <protection/>
    </xf>
    <xf numFmtId="2" fontId="8" fillId="0" borderId="0" xfId="0" applyNumberFormat="1" applyFont="1" applyFill="1" applyAlignment="1">
      <alignment/>
    </xf>
    <xf numFmtId="0" fontId="28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 horizontal="right" wrapText="1"/>
    </xf>
    <xf numFmtId="164" fontId="8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 border A&amp;B" xfId="42"/>
    <cellStyle name="column heading border above" xfId="43"/>
    <cellStyle name="column heading border below" xfId="44"/>
    <cellStyle name="column heading no border &amp; short title" xfId="45"/>
    <cellStyle name="Comma" xfId="46"/>
    <cellStyle name="Comma [0]" xfId="47"/>
    <cellStyle name="comma 0 decimal" xfId="48"/>
    <cellStyle name="comma 1 decimal" xfId="49"/>
    <cellStyle name="Comma 2" xfId="50"/>
    <cellStyle name="comma 2 decimal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te" xfId="67"/>
    <cellStyle name="Output" xfId="68"/>
    <cellStyle name="Percent" xfId="69"/>
    <cellStyle name="Title" xfId="70"/>
    <cellStyle name="title 1" xfId="71"/>
    <cellStyle name="title 2" xfId="72"/>
    <cellStyle name="title 3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4.375" style="1" customWidth="1"/>
    <col min="2" max="2" width="14.625" style="2" bestFit="1" customWidth="1"/>
    <col min="3" max="3" width="14.125" style="2" customWidth="1"/>
    <col min="4" max="4" width="8.875" style="19" customWidth="1"/>
    <col min="5" max="5" width="12.25390625" style="58" customWidth="1"/>
    <col min="6" max="6" width="23.25390625" style="58" customWidth="1"/>
    <col min="7" max="7" width="13.375" style="2" customWidth="1"/>
    <col min="8" max="8" width="15.625" style="2" bestFit="1" customWidth="1"/>
    <col min="9" max="16384" width="9.125" style="2" customWidth="1"/>
  </cols>
  <sheetData>
    <row r="1" ht="15">
      <c r="A1" s="1" t="s">
        <v>43</v>
      </c>
    </row>
    <row r="2" ht="15">
      <c r="A2" s="4" t="s">
        <v>173</v>
      </c>
    </row>
    <row r="3" ht="15">
      <c r="A3" s="4"/>
    </row>
    <row r="4" spans="1:4" ht="15">
      <c r="A4" s="4" t="s">
        <v>35</v>
      </c>
      <c r="D4" s="3"/>
    </row>
    <row r="5" spans="1:8" ht="15">
      <c r="A5" s="4"/>
      <c r="B5" s="55" t="s">
        <v>13</v>
      </c>
      <c r="C5" s="55"/>
      <c r="D5" s="55"/>
      <c r="E5" s="56" t="s">
        <v>144</v>
      </c>
      <c r="F5" s="56"/>
      <c r="G5" s="4"/>
      <c r="H5" s="4"/>
    </row>
    <row r="6" spans="1:8" ht="15">
      <c r="A6" s="4"/>
      <c r="B6" s="6" t="s">
        <v>0</v>
      </c>
      <c r="C6" s="6" t="s">
        <v>1</v>
      </c>
      <c r="D6" s="2" t="s">
        <v>2</v>
      </c>
      <c r="E6" s="10"/>
      <c r="F6" s="6"/>
      <c r="G6" s="6"/>
      <c r="H6" s="6"/>
    </row>
    <row r="7" spans="1:8" ht="15">
      <c r="A7" s="1" t="s">
        <v>3</v>
      </c>
      <c r="B7" s="8">
        <v>1241009</v>
      </c>
      <c r="C7" s="8">
        <f>B7*20</f>
        <v>24820180</v>
      </c>
      <c r="D7" s="2"/>
      <c r="E7" s="10"/>
      <c r="F7" s="59" t="s">
        <v>3</v>
      </c>
      <c r="G7" s="8">
        <v>9202001</v>
      </c>
      <c r="H7" s="8"/>
    </row>
    <row r="8" spans="1:8" ht="15">
      <c r="A8" s="4" t="s">
        <v>38</v>
      </c>
      <c r="B8" s="8">
        <v>116006</v>
      </c>
      <c r="C8" s="8">
        <f aca="true" t="shared" si="0" ref="C8:C23">B8*20</f>
        <v>2320120</v>
      </c>
      <c r="D8" s="23">
        <f>B8/$B$7*100</f>
        <v>9.347716253467944</v>
      </c>
      <c r="E8" s="11"/>
      <c r="F8" s="51" t="s">
        <v>38</v>
      </c>
      <c r="G8" s="8">
        <v>86412</v>
      </c>
      <c r="H8" s="29">
        <f>G8/$G$7*100</f>
        <v>0.9390566247493345</v>
      </c>
    </row>
    <row r="9" spans="1:8" ht="15">
      <c r="A9" s="4" t="s">
        <v>5</v>
      </c>
      <c r="B9" s="8">
        <v>302034</v>
      </c>
      <c r="C9" s="8">
        <f t="shared" si="0"/>
        <v>6040680</v>
      </c>
      <c r="D9" s="23">
        <f aca="true" t="shared" si="1" ref="D9:D23">B9/$B$7*100</f>
        <v>24.33777676068425</v>
      </c>
      <c r="E9" s="11"/>
      <c r="F9" s="51" t="s">
        <v>5</v>
      </c>
      <c r="G9" s="8">
        <v>928701</v>
      </c>
      <c r="H9" s="29">
        <f aca="true" t="shared" si="2" ref="H9:H23">G9/$G$7*100</f>
        <v>10.092380994090307</v>
      </c>
    </row>
    <row r="10" spans="1:8" ht="15">
      <c r="A10" s="4" t="s">
        <v>36</v>
      </c>
      <c r="B10" s="8">
        <v>123052</v>
      </c>
      <c r="C10" s="8">
        <f t="shared" si="0"/>
        <v>2461040</v>
      </c>
      <c r="D10" s="23">
        <f t="shared" si="1"/>
        <v>9.915480065011616</v>
      </c>
      <c r="E10" s="11"/>
      <c r="F10" s="51" t="s">
        <v>36</v>
      </c>
      <c r="G10" s="8">
        <v>133856</v>
      </c>
      <c r="H10" s="29">
        <f t="shared" si="2"/>
        <v>1.4546401375092222</v>
      </c>
    </row>
    <row r="11" spans="1:8" ht="15">
      <c r="A11" s="4" t="s">
        <v>87</v>
      </c>
      <c r="B11" s="8">
        <v>23856</v>
      </c>
      <c r="C11" s="8">
        <f t="shared" si="0"/>
        <v>477120</v>
      </c>
      <c r="D11" s="23">
        <f t="shared" si="1"/>
        <v>1.922306768121746</v>
      </c>
      <c r="E11" s="10"/>
      <c r="F11" s="51" t="s">
        <v>87</v>
      </c>
      <c r="G11" s="8">
        <v>8163</v>
      </c>
      <c r="H11" s="29">
        <f t="shared" si="2"/>
        <v>0.08870896666931465</v>
      </c>
    </row>
    <row r="12" spans="1:8" ht="15">
      <c r="A12" s="4" t="s">
        <v>88</v>
      </c>
      <c r="B12" s="8">
        <v>84909</v>
      </c>
      <c r="C12" s="8">
        <f t="shared" si="0"/>
        <v>1698180</v>
      </c>
      <c r="D12" s="23">
        <f t="shared" si="1"/>
        <v>6.84193265318785</v>
      </c>
      <c r="E12" s="10"/>
      <c r="F12" s="51" t="s">
        <v>88</v>
      </c>
      <c r="G12" s="8">
        <v>89203</v>
      </c>
      <c r="H12" s="29">
        <f t="shared" si="2"/>
        <v>0.9693869844178458</v>
      </c>
    </row>
    <row r="13" spans="1:8" ht="15">
      <c r="A13" s="4" t="s">
        <v>44</v>
      </c>
      <c r="B13" s="8">
        <v>50442</v>
      </c>
      <c r="C13" s="8">
        <f t="shared" si="0"/>
        <v>1008840</v>
      </c>
      <c r="D13" s="23">
        <f t="shared" si="1"/>
        <v>4.064595824848974</v>
      </c>
      <c r="E13" s="10"/>
      <c r="F13" s="51" t="s">
        <v>44</v>
      </c>
      <c r="G13" s="8">
        <v>32309</v>
      </c>
      <c r="H13" s="29">
        <f t="shared" si="2"/>
        <v>0.35110841652810076</v>
      </c>
    </row>
    <row r="14" spans="1:8" ht="15">
      <c r="A14" s="4" t="s">
        <v>49</v>
      </c>
      <c r="B14" s="8">
        <v>59639</v>
      </c>
      <c r="C14" s="8">
        <f t="shared" si="0"/>
        <v>1192780</v>
      </c>
      <c r="D14" s="23">
        <f t="shared" si="1"/>
        <v>4.805686340711469</v>
      </c>
      <c r="E14" s="10"/>
      <c r="F14" s="51" t="s">
        <v>49</v>
      </c>
      <c r="G14" s="8">
        <v>58721</v>
      </c>
      <c r="H14" s="29">
        <f t="shared" si="2"/>
        <v>0.6381329452148506</v>
      </c>
    </row>
    <row r="15" spans="1:8" ht="15">
      <c r="A15" s="4" t="s">
        <v>45</v>
      </c>
      <c r="B15" s="8">
        <v>38406</v>
      </c>
      <c r="C15" s="8">
        <f t="shared" si="0"/>
        <v>768120</v>
      </c>
      <c r="D15" s="23">
        <f t="shared" si="1"/>
        <v>3.0947398447553565</v>
      </c>
      <c r="E15" s="10"/>
      <c r="F15" s="51" t="s">
        <v>45</v>
      </c>
      <c r="G15" s="8">
        <v>14459</v>
      </c>
      <c r="H15" s="29">
        <f t="shared" si="2"/>
        <v>0.15712886794948186</v>
      </c>
    </row>
    <row r="16" spans="1:8" ht="15">
      <c r="A16" s="4" t="s">
        <v>89</v>
      </c>
      <c r="B16" s="8">
        <v>27035</v>
      </c>
      <c r="C16" s="8">
        <f t="shared" si="0"/>
        <v>540700</v>
      </c>
      <c r="D16" s="23">
        <f t="shared" si="1"/>
        <v>2.1784692939374333</v>
      </c>
      <c r="E16" s="10"/>
      <c r="F16" s="51" t="s">
        <v>89</v>
      </c>
      <c r="G16" s="8">
        <v>21486</v>
      </c>
      <c r="H16" s="29">
        <f t="shared" si="2"/>
        <v>0.23349269360001157</v>
      </c>
    </row>
    <row r="17" spans="1:8" ht="15">
      <c r="A17" s="4" t="s">
        <v>90</v>
      </c>
      <c r="B17" s="8">
        <v>14958</v>
      </c>
      <c r="C17" s="8">
        <f t="shared" si="0"/>
        <v>299160</v>
      </c>
      <c r="D17" s="23">
        <f t="shared" si="1"/>
        <v>1.2053095505350888</v>
      </c>
      <c r="E17" s="10"/>
      <c r="F17" s="51" t="s">
        <v>90</v>
      </c>
      <c r="G17" s="8">
        <v>5968</v>
      </c>
      <c r="H17" s="29">
        <f t="shared" si="2"/>
        <v>0.06485545915502508</v>
      </c>
    </row>
    <row r="18" spans="1:8" ht="15">
      <c r="A18" s="4" t="s">
        <v>91</v>
      </c>
      <c r="B18" s="8">
        <v>6246</v>
      </c>
      <c r="C18" s="8">
        <f t="shared" si="0"/>
        <v>124920</v>
      </c>
      <c r="D18" s="23">
        <f t="shared" si="1"/>
        <v>0.5033001372270467</v>
      </c>
      <c r="E18" s="10"/>
      <c r="F18" s="51" t="s">
        <v>91</v>
      </c>
      <c r="G18" s="8">
        <v>2516</v>
      </c>
      <c r="H18" s="29">
        <f t="shared" si="2"/>
        <v>0.027341879228224383</v>
      </c>
    </row>
    <row r="19" spans="1:8" ht="15">
      <c r="A19" s="4" t="s">
        <v>92</v>
      </c>
      <c r="B19" s="8">
        <v>23856</v>
      </c>
      <c r="C19" s="8">
        <f t="shared" si="0"/>
        <v>477120</v>
      </c>
      <c r="D19" s="23">
        <f t="shared" si="1"/>
        <v>1.922306768121746</v>
      </c>
      <c r="E19" s="10"/>
      <c r="F19" s="51" t="s">
        <v>92</v>
      </c>
      <c r="G19" s="8">
        <v>8163</v>
      </c>
      <c r="H19" s="29">
        <f t="shared" si="2"/>
        <v>0.08870896666931465</v>
      </c>
    </row>
    <row r="20" spans="1:8" ht="15">
      <c r="A20" s="4" t="s">
        <v>93</v>
      </c>
      <c r="B20" s="8">
        <v>12440</v>
      </c>
      <c r="C20" s="8">
        <f t="shared" si="0"/>
        <v>248800</v>
      </c>
      <c r="D20" s="23">
        <f t="shared" si="1"/>
        <v>1.0024101356235129</v>
      </c>
      <c r="E20" s="10"/>
      <c r="F20" s="51" t="s">
        <v>93</v>
      </c>
      <c r="G20" s="8">
        <v>4802</v>
      </c>
      <c r="H20" s="29">
        <f t="shared" si="2"/>
        <v>0.05218430208820886</v>
      </c>
    </row>
    <row r="21" spans="1:8" ht="15">
      <c r="A21" s="4" t="s">
        <v>94</v>
      </c>
      <c r="B21" s="8">
        <v>10432</v>
      </c>
      <c r="C21" s="8">
        <f t="shared" si="0"/>
        <v>208640</v>
      </c>
      <c r="D21" s="23">
        <f t="shared" si="1"/>
        <v>0.8406063130887851</v>
      </c>
      <c r="E21" s="10"/>
      <c r="F21" s="51" t="s">
        <v>94</v>
      </c>
      <c r="G21" s="8">
        <v>2444</v>
      </c>
      <c r="H21" s="29">
        <f t="shared" si="2"/>
        <v>0.02655944071294928</v>
      </c>
    </row>
    <row r="22" spans="1:8" ht="15">
      <c r="A22" s="4" t="s">
        <v>95</v>
      </c>
      <c r="B22" s="8">
        <v>21553</v>
      </c>
      <c r="C22" s="8">
        <f t="shared" si="0"/>
        <v>431060</v>
      </c>
      <c r="D22" s="23">
        <f t="shared" si="1"/>
        <v>1.736731965682763</v>
      </c>
      <c r="E22" s="10"/>
      <c r="F22" s="51" t="s">
        <v>95</v>
      </c>
      <c r="G22" s="8">
        <v>9318</v>
      </c>
      <c r="H22" s="29">
        <f t="shared" si="2"/>
        <v>0.1012605845185194</v>
      </c>
    </row>
    <row r="23" spans="1:8" ht="15">
      <c r="A23" s="4" t="s">
        <v>96</v>
      </c>
      <c r="B23" s="8">
        <v>6102</v>
      </c>
      <c r="C23" s="8">
        <f t="shared" si="0"/>
        <v>122040</v>
      </c>
      <c r="D23" s="23">
        <f t="shared" si="1"/>
        <v>0.4916966758500543</v>
      </c>
      <c r="E23" s="10"/>
      <c r="F23" s="51" t="s">
        <v>96</v>
      </c>
      <c r="G23" s="8">
        <v>1723</v>
      </c>
      <c r="H23" s="29">
        <f t="shared" si="2"/>
        <v>0.018724188358597224</v>
      </c>
    </row>
    <row r="24" spans="1:8" ht="15">
      <c r="A24" s="4"/>
      <c r="B24" s="8"/>
      <c r="C24" s="8"/>
      <c r="D24" s="23"/>
      <c r="E24" s="10"/>
      <c r="F24" s="51"/>
      <c r="G24" s="8"/>
      <c r="H24" s="29"/>
    </row>
    <row r="25" spans="1:8" ht="15">
      <c r="A25" s="4"/>
      <c r="B25" s="30"/>
      <c r="C25" s="30"/>
      <c r="D25" s="11" t="s">
        <v>7</v>
      </c>
      <c r="E25" s="9"/>
      <c r="F25" s="51"/>
      <c r="G25" s="30"/>
      <c r="H25" s="11" t="s">
        <v>7</v>
      </c>
    </row>
    <row r="26" spans="1:8" ht="15">
      <c r="A26" s="4" t="s">
        <v>8</v>
      </c>
      <c r="B26" s="30"/>
      <c r="C26" s="30"/>
      <c r="D26" s="11" t="s">
        <v>9</v>
      </c>
      <c r="E26" s="9"/>
      <c r="F26" s="51" t="s">
        <v>8</v>
      </c>
      <c r="G26" s="30"/>
      <c r="H26" s="11" t="s">
        <v>9</v>
      </c>
    </row>
    <row r="27" spans="1:8" ht="15">
      <c r="A27" s="33" t="s">
        <v>10</v>
      </c>
      <c r="B27" s="30">
        <f>B9-B34-B35-B37-B40-B41-B44-B45</f>
        <v>192717</v>
      </c>
      <c r="C27" s="30">
        <f>B27*20</f>
        <v>3854340</v>
      </c>
      <c r="D27" s="11">
        <f>C27/$C$49*100</f>
        <v>15.529057404096184</v>
      </c>
      <c r="E27" s="9"/>
      <c r="F27" s="60" t="s">
        <v>10</v>
      </c>
      <c r="G27" s="30">
        <f>G9-G34-G35-G37-G40-G41-G44-G45</f>
        <v>828019</v>
      </c>
      <c r="H27" s="29">
        <f>G27/$G$49*100</f>
        <v>8.998249402494087</v>
      </c>
    </row>
    <row r="28" spans="1:8" ht="15">
      <c r="A28" s="33" t="s">
        <v>39</v>
      </c>
      <c r="B28" s="30">
        <f>B8-B35-B36-B38-B40-B42-B44-B45</f>
        <v>39999</v>
      </c>
      <c r="C28" s="30">
        <f aca="true" t="shared" si="3" ref="C28:C51">B28*20</f>
        <v>799980</v>
      </c>
      <c r="D28" s="11">
        <f aca="true" t="shared" si="4" ref="D28:D47">C28/$C$49*100</f>
        <v>3.2231031362383353</v>
      </c>
      <c r="E28" s="9"/>
      <c r="F28" s="60" t="s">
        <v>39</v>
      </c>
      <c r="G28" s="30">
        <f>G8-G35-G36-G38-G40-G42-G44-G45</f>
        <v>45510</v>
      </c>
      <c r="H28" s="29">
        <f>G28/$G$49*100</f>
        <v>0.49456634486347045</v>
      </c>
    </row>
    <row r="29" spans="1:8" ht="15">
      <c r="A29" s="33" t="s">
        <v>37</v>
      </c>
      <c r="B29" s="30">
        <f>B10-B45-B40-B41-B34-B42-B36-B33</f>
        <v>39474</v>
      </c>
      <c r="C29" s="30">
        <f t="shared" si="3"/>
        <v>789480</v>
      </c>
      <c r="D29" s="11">
        <f t="shared" si="4"/>
        <v>3.18079884996805</v>
      </c>
      <c r="E29" s="9"/>
      <c r="F29" s="60" t="s">
        <v>37</v>
      </c>
      <c r="G29" s="30">
        <f>G10-G45-G40-G41-G34-G42-G36-G33</f>
        <v>67354</v>
      </c>
      <c r="H29" s="29">
        <f>G29/$G$49*100</f>
        <v>0.7319494966366554</v>
      </c>
    </row>
    <row r="30" spans="1:8" ht="15">
      <c r="A30" s="33" t="s">
        <v>97</v>
      </c>
      <c r="B30" s="34"/>
      <c r="C30" s="31" t="s">
        <v>98</v>
      </c>
      <c r="D30" s="11"/>
      <c r="E30" s="9"/>
      <c r="F30" s="60" t="s">
        <v>97</v>
      </c>
      <c r="G30" s="57" t="s">
        <v>98</v>
      </c>
      <c r="H30" s="57"/>
    </row>
    <row r="31" spans="1:8" ht="15">
      <c r="A31" s="33" t="s">
        <v>99</v>
      </c>
      <c r="B31" s="30">
        <f>B12-B44-B38-B37</f>
        <v>49162</v>
      </c>
      <c r="C31" s="30">
        <f t="shared" si="3"/>
        <v>983240</v>
      </c>
      <c r="D31" s="11">
        <f t="shared" si="4"/>
        <v>3.9614539459423748</v>
      </c>
      <c r="E31" s="7"/>
      <c r="F31" s="60" t="s">
        <v>99</v>
      </c>
      <c r="G31" s="30">
        <f>G12-G44-G38-G37</f>
        <v>64265</v>
      </c>
      <c r="H31" s="29">
        <f>G31/$G$49*100</f>
        <v>0.6983807108910334</v>
      </c>
    </row>
    <row r="32" spans="1:8" ht="15">
      <c r="A32" s="33"/>
      <c r="B32" s="30"/>
      <c r="C32" s="30"/>
      <c r="D32" s="11"/>
      <c r="E32" s="12"/>
      <c r="F32" s="60"/>
      <c r="G32" s="30"/>
      <c r="H32" s="30"/>
    </row>
    <row r="33" spans="1:8" ht="15">
      <c r="A33" s="33" t="s">
        <v>100</v>
      </c>
      <c r="B33" s="30">
        <f>B19-B42-B45-B41</f>
        <v>7086</v>
      </c>
      <c r="C33" s="30">
        <f t="shared" si="3"/>
        <v>141720</v>
      </c>
      <c r="D33" s="11">
        <f t="shared" si="4"/>
        <v>0.5709869952595026</v>
      </c>
      <c r="E33" s="13"/>
      <c r="F33" s="60" t="s">
        <v>100</v>
      </c>
      <c r="G33" s="30">
        <f>G19-G42-G45-G41</f>
        <v>2640</v>
      </c>
      <c r="H33" s="29">
        <f aca="true" t="shared" si="5" ref="H33:H38">G33/$G$49*100</f>
        <v>0.028689412226753724</v>
      </c>
    </row>
    <row r="34" spans="1:8" ht="15">
      <c r="A34" s="33" t="s">
        <v>50</v>
      </c>
      <c r="B34" s="30">
        <f>B14-B45-B40-B41</f>
        <v>31748</v>
      </c>
      <c r="C34" s="30">
        <f t="shared" si="3"/>
        <v>634960</v>
      </c>
      <c r="D34" s="11">
        <f t="shared" si="4"/>
        <v>2.5582409152552477</v>
      </c>
      <c r="E34" s="13"/>
      <c r="F34" s="60" t="s">
        <v>50</v>
      </c>
      <c r="G34" s="30">
        <f>G14-G45-G40-G41</f>
        <v>46324</v>
      </c>
      <c r="H34" s="29">
        <f t="shared" si="5"/>
        <v>0.5034122469667195</v>
      </c>
    </row>
    <row r="35" spans="1:8" ht="15">
      <c r="A35" s="33" t="s">
        <v>101</v>
      </c>
      <c r="B35" s="30">
        <f>B13-B45-B40-B44</f>
        <v>22643</v>
      </c>
      <c r="C35" s="30">
        <f t="shared" si="3"/>
        <v>452860</v>
      </c>
      <c r="D35" s="11">
        <f t="shared" si="4"/>
        <v>1.824563721939164</v>
      </c>
      <c r="E35" s="61"/>
      <c r="F35" s="60" t="s">
        <v>101</v>
      </c>
      <c r="G35" s="30">
        <f>G13-G45-G40-G44</f>
        <v>20475</v>
      </c>
      <c r="H35" s="29">
        <f t="shared" si="5"/>
        <v>0.22250595278135699</v>
      </c>
    </row>
    <row r="36" spans="1:8" ht="15">
      <c r="A36" s="33" t="s">
        <v>102</v>
      </c>
      <c r="B36" s="30">
        <f>B15-B45-B40-B42</f>
        <v>12523</v>
      </c>
      <c r="C36" s="30">
        <f t="shared" si="3"/>
        <v>250460</v>
      </c>
      <c r="D36" s="11">
        <f t="shared" si="4"/>
        <v>1.0090982418338625</v>
      </c>
      <c r="E36" s="18"/>
      <c r="F36" s="60" t="s">
        <v>102</v>
      </c>
      <c r="G36" s="30">
        <f>G15-G45-G40-G42</f>
        <v>4420</v>
      </c>
      <c r="H36" s="29">
        <f t="shared" si="5"/>
        <v>0.0480330310766104</v>
      </c>
    </row>
    <row r="37" spans="1:8" ht="15">
      <c r="A37" s="33" t="s">
        <v>103</v>
      </c>
      <c r="B37" s="30">
        <f>B16-B44</f>
        <v>20789</v>
      </c>
      <c r="C37" s="30">
        <f t="shared" si="3"/>
        <v>415780</v>
      </c>
      <c r="D37" s="11">
        <f t="shared" si="4"/>
        <v>1.6751691567103864</v>
      </c>
      <c r="E37" s="18"/>
      <c r="F37" s="60" t="s">
        <v>103</v>
      </c>
      <c r="G37" s="30">
        <f>G16-G44</f>
        <v>18970</v>
      </c>
      <c r="H37" s="29">
        <f t="shared" si="5"/>
        <v>0.2061508143717872</v>
      </c>
    </row>
    <row r="38" spans="1:8" ht="15">
      <c r="A38" s="33" t="s">
        <v>104</v>
      </c>
      <c r="B38" s="30">
        <f>B17-B44</f>
        <v>8712</v>
      </c>
      <c r="C38" s="30">
        <f t="shared" si="3"/>
        <v>174240</v>
      </c>
      <c r="D38" s="11">
        <f t="shared" si="4"/>
        <v>0.7020094133080421</v>
      </c>
      <c r="E38" s="18"/>
      <c r="F38" s="60" t="s">
        <v>104</v>
      </c>
      <c r="G38" s="30">
        <f>G17-G44</f>
        <v>3452</v>
      </c>
      <c r="H38" s="29">
        <f t="shared" si="5"/>
        <v>0.037513579926800704</v>
      </c>
    </row>
    <row r="39" spans="1:8" ht="15">
      <c r="A39" s="33"/>
      <c r="B39" s="30"/>
      <c r="C39" s="16"/>
      <c r="D39" s="15"/>
      <c r="E39" s="18"/>
      <c r="F39" s="60"/>
      <c r="G39" s="30"/>
      <c r="H39" s="14"/>
    </row>
    <row r="40" spans="1:8" ht="15">
      <c r="A40" s="33" t="s">
        <v>105</v>
      </c>
      <c r="B40" s="30">
        <f>B22-B23</f>
        <v>15451</v>
      </c>
      <c r="C40" s="30">
        <f t="shared" si="3"/>
        <v>309020</v>
      </c>
      <c r="D40" s="11">
        <f t="shared" si="4"/>
        <v>1.2450352898327088</v>
      </c>
      <c r="E40" s="18"/>
      <c r="F40" s="60" t="s">
        <v>105</v>
      </c>
      <c r="G40" s="30">
        <f>G22-G23</f>
        <v>7595</v>
      </c>
      <c r="H40" s="29">
        <f>G40/$G$49*100</f>
        <v>0.08253639615992217</v>
      </c>
    </row>
    <row r="41" spans="1:8" ht="15">
      <c r="A41" s="33" t="s">
        <v>106</v>
      </c>
      <c r="B41" s="30">
        <f>B20-B45</f>
        <v>6338</v>
      </c>
      <c r="C41" s="30">
        <f t="shared" si="3"/>
        <v>126760</v>
      </c>
      <c r="D41" s="11">
        <f t="shared" si="4"/>
        <v>0.5107134597734585</v>
      </c>
      <c r="E41" s="18"/>
      <c r="F41" s="60" t="s">
        <v>106</v>
      </c>
      <c r="G41" s="30">
        <f>G20-G45</f>
        <v>3079</v>
      </c>
      <c r="H41" s="29">
        <f>G41/$G$49*100</f>
        <v>0.033460113729611635</v>
      </c>
    </row>
    <row r="42" spans="1:8" ht="15">
      <c r="A42" s="33" t="s">
        <v>107</v>
      </c>
      <c r="B42" s="30">
        <f>B21-B45</f>
        <v>4330</v>
      </c>
      <c r="C42" s="30">
        <f t="shared" si="3"/>
        <v>86600</v>
      </c>
      <c r="D42" s="11">
        <f t="shared" si="4"/>
        <v>0.34890963723873075</v>
      </c>
      <c r="F42" s="60" t="s">
        <v>107</v>
      </c>
      <c r="G42" s="30">
        <f>G21-G45</f>
        <v>721</v>
      </c>
      <c r="H42" s="29">
        <f>G42/$G$49*100</f>
        <v>0.007835252354352059</v>
      </c>
    </row>
    <row r="43" spans="1:8" ht="15">
      <c r="A43" s="33"/>
      <c r="B43" s="30"/>
      <c r="C43" s="30"/>
      <c r="D43" s="2"/>
      <c r="F43" s="60"/>
      <c r="G43" s="30"/>
      <c r="H43" s="14"/>
    </row>
    <row r="44" spans="1:8" ht="15">
      <c r="A44" s="33" t="s">
        <v>108</v>
      </c>
      <c r="B44" s="35">
        <f>B18</f>
        <v>6246</v>
      </c>
      <c r="C44" s="30">
        <f t="shared" si="3"/>
        <v>124920</v>
      </c>
      <c r="D44" s="11">
        <f t="shared" si="4"/>
        <v>0.5033001372270467</v>
      </c>
      <c r="F44" s="60" t="s">
        <v>108</v>
      </c>
      <c r="G44" s="35">
        <f>G18</f>
        <v>2516</v>
      </c>
      <c r="H44" s="29">
        <f>G44/$G$49*100</f>
        <v>0.027341879228224383</v>
      </c>
    </row>
    <row r="45" spans="1:8" ht="15">
      <c r="A45" s="33" t="s">
        <v>109</v>
      </c>
      <c r="B45" s="36">
        <f>B23</f>
        <v>6102</v>
      </c>
      <c r="C45" s="30">
        <f t="shared" si="3"/>
        <v>122040</v>
      </c>
      <c r="D45" s="11">
        <f t="shared" si="4"/>
        <v>0.4916966758500543</v>
      </c>
      <c r="F45" s="60" t="s">
        <v>109</v>
      </c>
      <c r="G45" s="36">
        <f>G23</f>
        <v>1723</v>
      </c>
      <c r="H45" s="29">
        <f>G45/$G$49*100</f>
        <v>0.018724188358597224</v>
      </c>
    </row>
    <row r="46" spans="1:8" ht="15">
      <c r="A46" s="33"/>
      <c r="B46" s="36"/>
      <c r="D46" s="3"/>
      <c r="F46" s="60"/>
      <c r="G46" s="36"/>
      <c r="H46" s="14"/>
    </row>
    <row r="47" spans="1:8" ht="15">
      <c r="A47" s="37" t="s">
        <v>11</v>
      </c>
      <c r="B47" s="17">
        <f>B7-SUM(B27:B45)</f>
        <v>777689</v>
      </c>
      <c r="C47" s="30">
        <f t="shared" si="3"/>
        <v>15553780</v>
      </c>
      <c r="D47" s="11">
        <f t="shared" si="4"/>
        <v>62.66586301952686</v>
      </c>
      <c r="F47" s="62" t="s">
        <v>11</v>
      </c>
      <c r="G47" s="17">
        <f>G7-SUM(G27:G45)</f>
        <v>8084938</v>
      </c>
      <c r="H47" s="29">
        <f>G47/$G$49*100</f>
        <v>87.86065117793402</v>
      </c>
    </row>
    <row r="48" spans="1:8" ht="15">
      <c r="A48" s="37"/>
      <c r="B48" s="38"/>
      <c r="D48" s="3"/>
      <c r="F48" s="62"/>
      <c r="G48" s="38"/>
      <c r="H48" s="14"/>
    </row>
    <row r="49" spans="1:8" ht="15">
      <c r="A49" s="37" t="s">
        <v>12</v>
      </c>
      <c r="B49" s="17">
        <f>B7</f>
        <v>1241009</v>
      </c>
      <c r="C49" s="30">
        <f t="shared" si="3"/>
        <v>24820180</v>
      </c>
      <c r="D49" s="2"/>
      <c r="F49" s="62" t="s">
        <v>12</v>
      </c>
      <c r="G49" s="17">
        <f>G7</f>
        <v>9202001</v>
      </c>
      <c r="H49" s="14"/>
    </row>
    <row r="50" spans="1:8" ht="15">
      <c r="A50" s="2"/>
      <c r="B50" s="38"/>
      <c r="D50" s="2"/>
      <c r="E50" s="18"/>
      <c r="G50" s="38"/>
      <c r="H50" s="14"/>
    </row>
    <row r="51" spans="1:8" ht="15">
      <c r="A51" s="37" t="s">
        <v>110</v>
      </c>
      <c r="B51" s="17">
        <f>B11+B12</f>
        <v>108765</v>
      </c>
      <c r="C51" s="30">
        <f t="shared" si="3"/>
        <v>2175300</v>
      </c>
      <c r="D51" s="11">
        <f>C51/$C$49*100</f>
        <v>8.764239421309595</v>
      </c>
      <c r="E51" s="18"/>
      <c r="F51" s="62" t="s">
        <v>110</v>
      </c>
      <c r="G51" s="17">
        <f>G11+G12</f>
        <v>97366</v>
      </c>
      <c r="H51" s="29">
        <f>G51/$G$49*100</f>
        <v>1.0580959510871604</v>
      </c>
    </row>
    <row r="57" spans="2:3" ht="15">
      <c r="B57" s="17" t="s">
        <v>46</v>
      </c>
      <c r="C57" s="32" t="s">
        <v>47</v>
      </c>
    </row>
    <row r="58" spans="1:3" ht="15">
      <c r="A58" s="2" t="s">
        <v>4</v>
      </c>
      <c r="B58" s="14">
        <v>76.1183</v>
      </c>
      <c r="C58" s="14">
        <v>56.7497</v>
      </c>
    </row>
    <row r="59" spans="1:3" ht="15">
      <c r="A59" s="1" t="s">
        <v>6</v>
      </c>
      <c r="B59" s="14">
        <v>7.74443</v>
      </c>
      <c r="C59" s="14">
        <v>4.25009</v>
      </c>
    </row>
  </sheetData>
  <sheetProtection/>
  <mergeCells count="3">
    <mergeCell ref="B5:D5"/>
    <mergeCell ref="E5:F5"/>
    <mergeCell ref="G30:H30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125" style="51" customWidth="1"/>
    <col min="2" max="2" width="15.00390625" style="65" customWidth="1"/>
    <col min="3" max="3" width="19.375" style="65" bestFit="1" customWidth="1"/>
    <col min="4" max="4" width="22.625" style="65" bestFit="1" customWidth="1"/>
    <col min="5" max="5" width="22.875" style="58" bestFit="1" customWidth="1"/>
    <col min="6" max="6" width="19.375" style="65" bestFit="1" customWidth="1"/>
    <col min="7" max="7" width="22.625" style="65" bestFit="1" customWidth="1"/>
    <col min="8" max="8" width="22.875" style="58" bestFit="1" customWidth="1"/>
    <col min="9" max="16384" width="9.125" style="58" customWidth="1"/>
  </cols>
  <sheetData>
    <row r="1" ht="15">
      <c r="A1" s="51" t="s">
        <v>72</v>
      </c>
    </row>
    <row r="2" ht="15">
      <c r="A2" s="51" t="s">
        <v>143</v>
      </c>
    </row>
    <row r="5" spans="2:8" ht="15">
      <c r="B5" s="66" t="s">
        <v>65</v>
      </c>
      <c r="C5" s="67" t="s">
        <v>66</v>
      </c>
      <c r="D5" s="67"/>
      <c r="E5" s="67"/>
      <c r="F5" s="67" t="s">
        <v>145</v>
      </c>
      <c r="G5" s="67"/>
      <c r="H5" s="67"/>
    </row>
    <row r="6" spans="2:8" ht="15">
      <c r="B6" s="5" t="s">
        <v>71</v>
      </c>
      <c r="C6" s="65" t="s">
        <v>68</v>
      </c>
      <c r="D6" s="65" t="s">
        <v>69</v>
      </c>
      <c r="E6" s="65" t="s">
        <v>64</v>
      </c>
      <c r="F6" s="65" t="s">
        <v>68</v>
      </c>
      <c r="G6" s="65" t="s">
        <v>69</v>
      </c>
      <c r="H6" s="65" t="s">
        <v>64</v>
      </c>
    </row>
    <row r="7" spans="1:8" ht="15">
      <c r="A7" s="51" t="s">
        <v>12</v>
      </c>
      <c r="B7" s="53">
        <v>6.694</v>
      </c>
      <c r="C7" s="9">
        <v>3.46</v>
      </c>
      <c r="D7" s="9">
        <v>7.06</v>
      </c>
      <c r="E7" s="9">
        <v>10.65</v>
      </c>
      <c r="F7" s="9">
        <v>1.52</v>
      </c>
      <c r="G7" s="9">
        <v>1.7</v>
      </c>
      <c r="H7" s="9">
        <v>3.41</v>
      </c>
    </row>
    <row r="8" spans="1:8" ht="15" customHeight="1">
      <c r="A8" s="51" t="s">
        <v>116</v>
      </c>
      <c r="B8" s="9">
        <v>0.455</v>
      </c>
      <c r="C8" s="9"/>
      <c r="D8" s="9"/>
      <c r="E8" s="9"/>
      <c r="F8" s="9"/>
      <c r="G8" s="9"/>
      <c r="H8" s="9"/>
    </row>
    <row r="9" spans="1:8" ht="15">
      <c r="A9" s="51" t="s">
        <v>117</v>
      </c>
      <c r="B9" s="9">
        <v>2.493</v>
      </c>
      <c r="C9" s="9"/>
      <c r="D9" s="9"/>
      <c r="E9" s="9"/>
      <c r="F9" s="9">
        <v>0.917281</v>
      </c>
      <c r="G9" s="9">
        <v>1.203824</v>
      </c>
      <c r="H9" s="9">
        <v>2.287388</v>
      </c>
    </row>
    <row r="10" spans="1:8" ht="15">
      <c r="A10" s="51" t="s">
        <v>118</v>
      </c>
      <c r="B10" s="9">
        <v>5.344</v>
      </c>
      <c r="C10" s="9"/>
      <c r="D10" s="9"/>
      <c r="E10" s="9"/>
      <c r="F10" s="9">
        <v>1.381939</v>
      </c>
      <c r="G10" s="9">
        <v>1.572757</v>
      </c>
      <c r="H10" s="9">
        <v>3.096781</v>
      </c>
    </row>
    <row r="11" spans="1:8" ht="15">
      <c r="A11" s="51" t="s">
        <v>119</v>
      </c>
      <c r="B11" s="9">
        <v>8.516</v>
      </c>
      <c r="C11" s="9"/>
      <c r="D11" s="9"/>
      <c r="E11" s="9"/>
      <c r="F11" s="9">
        <v>2.074218</v>
      </c>
      <c r="G11" s="9">
        <v>2.180959</v>
      </c>
      <c r="H11" s="9">
        <v>4.272449</v>
      </c>
    </row>
    <row r="12" spans="1:8" ht="15">
      <c r="A12" s="51" t="s">
        <v>32</v>
      </c>
      <c r="B12" s="53">
        <v>18.737</v>
      </c>
      <c r="C12" s="9">
        <v>2.605343</v>
      </c>
      <c r="D12" s="9">
        <v>4.557388</v>
      </c>
      <c r="E12" s="9">
        <v>8.337389</v>
      </c>
      <c r="F12" s="9"/>
      <c r="G12" s="9"/>
      <c r="H12" s="9"/>
    </row>
    <row r="13" spans="1:8" ht="15">
      <c r="A13" s="51" t="s">
        <v>137</v>
      </c>
      <c r="B13" s="53">
        <v>35.862</v>
      </c>
      <c r="C13" s="9">
        <v>3.698315</v>
      </c>
      <c r="D13" s="9">
        <v>7.26272</v>
      </c>
      <c r="E13" s="9">
        <v>11.034</v>
      </c>
      <c r="F13" s="9"/>
      <c r="G13" s="9"/>
      <c r="H13" s="9"/>
    </row>
    <row r="14" spans="1:8" ht="15">
      <c r="A14" s="51" t="s">
        <v>138</v>
      </c>
      <c r="B14" s="53">
        <v>51.331</v>
      </c>
      <c r="C14" s="72">
        <v>5.350222</v>
      </c>
      <c r="D14" s="9">
        <v>10.0959</v>
      </c>
      <c r="E14" s="9">
        <v>12.80222</v>
      </c>
      <c r="F14" s="9"/>
      <c r="G14" s="9"/>
      <c r="H14" s="9"/>
    </row>
    <row r="15" spans="1:8" ht="15">
      <c r="A15" s="51" t="s">
        <v>25</v>
      </c>
      <c r="B15" s="53">
        <v>5.582</v>
      </c>
      <c r="C15" s="9">
        <v>3.835057</v>
      </c>
      <c r="D15" s="9">
        <v>8.159096</v>
      </c>
      <c r="E15" s="9">
        <v>11.43935</v>
      </c>
      <c r="F15" s="9">
        <v>1.619073</v>
      </c>
      <c r="G15" s="9">
        <v>1.916549</v>
      </c>
      <c r="H15" s="9">
        <v>3.632884</v>
      </c>
    </row>
    <row r="16" spans="1:8" ht="15">
      <c r="A16" s="51" t="s">
        <v>26</v>
      </c>
      <c r="B16" s="53">
        <v>7.732</v>
      </c>
      <c r="C16" s="9">
        <v>3.076223</v>
      </c>
      <c r="D16" s="9">
        <v>6.388322</v>
      </c>
      <c r="E16" s="9">
        <v>9.989394</v>
      </c>
      <c r="F16" s="9">
        <v>1.407681</v>
      </c>
      <c r="G16" s="9">
        <v>1.481978</v>
      </c>
      <c r="H16" s="9">
        <v>3.121057</v>
      </c>
    </row>
    <row r="17" spans="1:8" ht="15">
      <c r="A17" s="51" t="s">
        <v>14</v>
      </c>
      <c r="B17" s="53">
        <v>7.866</v>
      </c>
      <c r="C17" s="73">
        <v>3.396923</v>
      </c>
      <c r="D17" s="73">
        <v>6.935529</v>
      </c>
      <c r="E17" s="73">
        <v>10.19475</v>
      </c>
      <c r="F17" s="9"/>
      <c r="G17" s="9"/>
      <c r="H17" s="9"/>
    </row>
    <row r="18" spans="1:8" ht="15">
      <c r="A18" s="51" t="s">
        <v>133</v>
      </c>
      <c r="B18" s="53">
        <v>6.217</v>
      </c>
      <c r="C18" s="73">
        <v>4.16365</v>
      </c>
      <c r="D18" s="73">
        <v>9.100725</v>
      </c>
      <c r="E18" s="73">
        <v>15.56326</v>
      </c>
      <c r="F18" s="9"/>
      <c r="G18" s="9"/>
      <c r="H18" s="9"/>
    </row>
    <row r="19" spans="1:8" ht="15">
      <c r="A19" s="51" t="s">
        <v>152</v>
      </c>
      <c r="B19" s="53"/>
      <c r="C19" s="73">
        <v>3.076923</v>
      </c>
      <c r="D19" s="73">
        <v>6.139778</v>
      </c>
      <c r="E19" s="73">
        <v>11.90211</v>
      </c>
      <c r="F19" s="9"/>
      <c r="G19" s="9"/>
      <c r="H19" s="9"/>
    </row>
    <row r="20" spans="1:8" ht="15">
      <c r="A20" s="51" t="s">
        <v>153</v>
      </c>
      <c r="B20" s="69"/>
      <c r="C20" s="73">
        <v>3.670635</v>
      </c>
      <c r="D20" s="73">
        <v>6.225681</v>
      </c>
      <c r="E20" s="73">
        <v>12.61458</v>
      </c>
      <c r="F20" s="7"/>
      <c r="G20" s="7"/>
      <c r="H20" s="7"/>
    </row>
    <row r="21" spans="1:8" ht="15">
      <c r="A21" s="51" t="s">
        <v>160</v>
      </c>
      <c r="B21" s="53">
        <v>2.597</v>
      </c>
      <c r="C21" s="73">
        <v>3.673047</v>
      </c>
      <c r="D21" s="73">
        <v>6.213622</v>
      </c>
      <c r="E21" s="73">
        <v>11.10124</v>
      </c>
      <c r="F21" s="7"/>
      <c r="G21" s="7"/>
      <c r="H21" s="13"/>
    </row>
    <row r="22" spans="2:8" ht="15">
      <c r="B22" s="53"/>
      <c r="C22" s="73"/>
      <c r="D22" s="73"/>
      <c r="E22" s="73"/>
      <c r="F22" s="7"/>
      <c r="G22" s="7"/>
      <c r="H22" s="13"/>
    </row>
    <row r="23" spans="3:10" ht="15">
      <c r="C23" s="7" t="s">
        <v>154</v>
      </c>
      <c r="D23" s="70" t="s">
        <v>155</v>
      </c>
      <c r="E23" s="7" t="s">
        <v>156</v>
      </c>
      <c r="F23" s="7" t="s">
        <v>157</v>
      </c>
      <c r="G23" s="7" t="s">
        <v>158</v>
      </c>
      <c r="H23" s="7" t="s">
        <v>159</v>
      </c>
      <c r="J23" s="71"/>
    </row>
    <row r="24" ht="15">
      <c r="J24" s="71"/>
    </row>
    <row r="25" ht="15">
      <c r="J25" s="71"/>
    </row>
    <row r="26" ht="15">
      <c r="J26" s="71"/>
    </row>
    <row r="27" ht="15">
      <c r="J27" s="71"/>
    </row>
    <row r="28" ht="15">
      <c r="J28" s="71"/>
    </row>
    <row r="29" spans="2:10" ht="15">
      <c r="B29" s="68"/>
      <c r="C29" s="68"/>
      <c r="D29" s="68"/>
      <c r="F29" s="68"/>
      <c r="G29" s="68"/>
      <c r="J29" s="71"/>
    </row>
    <row r="30" spans="2:10" ht="15">
      <c r="B30" s="68"/>
      <c r="C30" s="68"/>
      <c r="D30" s="68"/>
      <c r="F30" s="68"/>
      <c r="G30" s="68"/>
      <c r="J30" s="71"/>
    </row>
    <row r="31" spans="2:10" ht="15">
      <c r="B31" s="68"/>
      <c r="C31" s="68"/>
      <c r="D31" s="68"/>
      <c r="F31" s="68"/>
      <c r="G31" s="68"/>
      <c r="J31" s="71"/>
    </row>
    <row r="32" spans="2:10" ht="15">
      <c r="B32" s="68"/>
      <c r="C32" s="68"/>
      <c r="D32" s="68"/>
      <c r="F32" s="68"/>
      <c r="G32" s="68"/>
      <c r="J32" s="71"/>
    </row>
    <row r="33" spans="2:10" ht="15">
      <c r="B33" s="68"/>
      <c r="C33" s="68"/>
      <c r="D33" s="68"/>
      <c r="F33" s="68"/>
      <c r="G33" s="68"/>
      <c r="J33" s="71"/>
    </row>
    <row r="34" spans="2:10" ht="15">
      <c r="B34" s="68"/>
      <c r="C34" s="68"/>
      <c r="D34" s="68"/>
      <c r="F34" s="68"/>
      <c r="G34" s="68"/>
      <c r="J34" s="71"/>
    </row>
    <row r="35" spans="2:10" ht="15">
      <c r="B35" s="68"/>
      <c r="C35" s="68"/>
      <c r="D35" s="68"/>
      <c r="F35" s="68"/>
      <c r="G35" s="68"/>
      <c r="J35" s="71"/>
    </row>
    <row r="36" spans="2:10" ht="15">
      <c r="B36" s="68"/>
      <c r="C36" s="68"/>
      <c r="D36" s="68"/>
      <c r="F36" s="68"/>
      <c r="G36" s="68"/>
      <c r="J36" s="71"/>
    </row>
    <row r="37" spans="2:10" ht="15">
      <c r="B37" s="68"/>
      <c r="C37" s="68"/>
      <c r="D37" s="68"/>
      <c r="F37" s="68"/>
      <c r="G37" s="68"/>
      <c r="J37" s="71"/>
    </row>
    <row r="38" spans="2:10" ht="15">
      <c r="B38" s="68"/>
      <c r="C38" s="68"/>
      <c r="D38" s="68"/>
      <c r="F38" s="68"/>
      <c r="G38" s="68"/>
      <c r="J38" s="71"/>
    </row>
    <row r="39" spans="2:10" ht="15">
      <c r="B39" s="68"/>
      <c r="C39" s="68"/>
      <c r="D39" s="68"/>
      <c r="F39" s="68"/>
      <c r="G39" s="68"/>
      <c r="J39" s="71"/>
    </row>
    <row r="40" spans="2:10" ht="15">
      <c r="B40" s="68"/>
      <c r="C40" s="68"/>
      <c r="D40" s="68"/>
      <c r="F40" s="68"/>
      <c r="G40" s="68"/>
      <c r="J40" s="71"/>
    </row>
    <row r="41" spans="2:10" ht="15">
      <c r="B41" s="68"/>
      <c r="C41" s="68"/>
      <c r="D41" s="68"/>
      <c r="E41" s="51"/>
      <c r="F41" s="68"/>
      <c r="G41" s="68"/>
      <c r="H41" s="51"/>
      <c r="J41" s="71"/>
    </row>
    <row r="42" spans="2:10" ht="15">
      <c r="B42" s="68"/>
      <c r="C42" s="68"/>
      <c r="D42" s="68"/>
      <c r="E42" s="51"/>
      <c r="F42" s="68"/>
      <c r="G42" s="68"/>
      <c r="H42" s="51"/>
      <c r="J42" s="71"/>
    </row>
    <row r="43" spans="2:10" ht="15">
      <c r="B43" s="68"/>
      <c r="C43" s="68"/>
      <c r="D43" s="68"/>
      <c r="E43" s="51"/>
      <c r="F43" s="68"/>
      <c r="G43" s="68"/>
      <c r="H43" s="51"/>
      <c r="J43" s="71"/>
    </row>
    <row r="44" spans="2:10" ht="15">
      <c r="B44" s="68"/>
      <c r="C44" s="68"/>
      <c r="D44" s="68"/>
      <c r="E44" s="51"/>
      <c r="F44" s="68"/>
      <c r="G44" s="68"/>
      <c r="H44" s="51"/>
      <c r="J44" s="71"/>
    </row>
    <row r="45" spans="2:10" ht="15">
      <c r="B45" s="68"/>
      <c r="C45" s="68"/>
      <c r="D45" s="68"/>
      <c r="E45" s="51"/>
      <c r="F45" s="68"/>
      <c r="G45" s="68"/>
      <c r="H45" s="51"/>
      <c r="J45" s="71"/>
    </row>
    <row r="46" spans="2:10" ht="15">
      <c r="B46" s="68"/>
      <c r="C46" s="68"/>
      <c r="D46" s="68"/>
      <c r="E46" s="51"/>
      <c r="F46" s="68"/>
      <c r="G46" s="68"/>
      <c r="H46" s="51"/>
      <c r="J46" s="71"/>
    </row>
    <row r="47" spans="2:10" ht="15">
      <c r="B47" s="68"/>
      <c r="C47" s="68"/>
      <c r="D47" s="68"/>
      <c r="E47" s="51"/>
      <c r="F47" s="68"/>
      <c r="G47" s="68"/>
      <c r="H47" s="51"/>
      <c r="J47" s="71"/>
    </row>
    <row r="48" spans="2:10" ht="15">
      <c r="B48" s="68"/>
      <c r="C48" s="68"/>
      <c r="D48" s="68"/>
      <c r="E48" s="51"/>
      <c r="F48" s="68"/>
      <c r="G48" s="68"/>
      <c r="H48" s="51"/>
      <c r="J48" s="71"/>
    </row>
    <row r="49" spans="2:10" ht="15">
      <c r="B49" s="68"/>
      <c r="C49" s="68"/>
      <c r="D49" s="68"/>
      <c r="E49" s="51"/>
      <c r="F49" s="68"/>
      <c r="G49" s="68"/>
      <c r="H49" s="51"/>
      <c r="J49" s="71"/>
    </row>
    <row r="50" spans="2:10" ht="15">
      <c r="B50" s="68"/>
      <c r="C50" s="68"/>
      <c r="D50" s="68"/>
      <c r="E50" s="51"/>
      <c r="F50" s="68"/>
      <c r="G50" s="68"/>
      <c r="H50" s="51"/>
      <c r="J50" s="71"/>
    </row>
    <row r="51" spans="2:10" ht="15">
      <c r="B51" s="68"/>
      <c r="C51" s="68"/>
      <c r="D51" s="68"/>
      <c r="E51" s="51"/>
      <c r="F51" s="68"/>
      <c r="G51" s="68"/>
      <c r="H51" s="51"/>
      <c r="J51" s="71"/>
    </row>
    <row r="52" spans="2:10" ht="15">
      <c r="B52" s="68"/>
      <c r="C52" s="68"/>
      <c r="D52" s="68"/>
      <c r="E52" s="51"/>
      <c r="F52" s="68"/>
      <c r="G52" s="68"/>
      <c r="H52" s="51"/>
      <c r="J52" s="71"/>
    </row>
    <row r="53" spans="2:10" ht="15">
      <c r="B53" s="68"/>
      <c r="C53" s="68"/>
      <c r="D53" s="68"/>
      <c r="F53" s="68"/>
      <c r="G53" s="68"/>
      <c r="J53" s="71"/>
    </row>
    <row r="54" ht="15">
      <c r="J54" s="71"/>
    </row>
    <row r="55" ht="15">
      <c r="J55" s="71"/>
    </row>
    <row r="56" ht="15">
      <c r="J56" s="71"/>
    </row>
    <row r="57" ht="15">
      <c r="J57" s="71"/>
    </row>
    <row r="58" ht="15">
      <c r="J58" s="71"/>
    </row>
    <row r="59" ht="15">
      <c r="J59" s="71"/>
    </row>
    <row r="60" ht="15">
      <c r="J60" s="71"/>
    </row>
  </sheetData>
  <sheetProtection/>
  <mergeCells count="2">
    <mergeCell ref="C5:E5"/>
    <mergeCell ref="F5:H5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4.75390625" style="4" customWidth="1"/>
    <col min="2" max="3" width="7.75390625" style="19" customWidth="1"/>
    <col min="4" max="4" width="10.375" style="19" customWidth="1"/>
    <col min="5" max="5" width="7.75390625" style="19" customWidth="1"/>
    <col min="6" max="16384" width="9.125" style="2" customWidth="1"/>
  </cols>
  <sheetData>
    <row r="1" ht="15">
      <c r="A1" s="4" t="s">
        <v>75</v>
      </c>
    </row>
    <row r="2" ht="15">
      <c r="A2" s="4" t="s">
        <v>179</v>
      </c>
    </row>
    <row r="5" spans="2:5" ht="15">
      <c r="B5" s="21" t="s">
        <v>46</v>
      </c>
      <c r="C5" s="21"/>
      <c r="D5" s="21" t="s">
        <v>145</v>
      </c>
      <c r="E5" s="21"/>
    </row>
    <row r="6" spans="2:5" ht="15">
      <c r="B6" s="19" t="s">
        <v>73</v>
      </c>
      <c r="C6" s="19" t="s">
        <v>74</v>
      </c>
      <c r="D6" s="19" t="s">
        <v>73</v>
      </c>
      <c r="E6" s="19" t="s">
        <v>74</v>
      </c>
    </row>
    <row r="7" spans="1:5" ht="15">
      <c r="A7" s="4" t="s">
        <v>117</v>
      </c>
      <c r="B7" s="20" t="s">
        <v>151</v>
      </c>
      <c r="C7" s="20"/>
      <c r="D7" s="49" t="s">
        <v>149</v>
      </c>
      <c r="E7" s="49"/>
    </row>
    <row r="8" spans="1:5" ht="15">
      <c r="A8" s="4" t="s">
        <v>118</v>
      </c>
      <c r="B8" s="20" t="s">
        <v>151</v>
      </c>
      <c r="C8" s="20"/>
      <c r="D8" s="49">
        <v>1.176331</v>
      </c>
      <c r="E8" s="47" t="s">
        <v>161</v>
      </c>
    </row>
    <row r="9" spans="1:5" ht="15">
      <c r="A9" s="4" t="s">
        <v>119</v>
      </c>
      <c r="B9" s="19" t="s">
        <v>151</v>
      </c>
      <c r="C9" s="74"/>
      <c r="D9" s="49">
        <v>1.425325</v>
      </c>
      <c r="E9" s="47" t="s">
        <v>161</v>
      </c>
    </row>
    <row r="10" spans="1:5" ht="15">
      <c r="A10" s="4" t="s">
        <v>63</v>
      </c>
      <c r="B10" s="19" t="s">
        <v>149</v>
      </c>
      <c r="C10" s="74"/>
      <c r="D10" s="49" t="s">
        <v>151</v>
      </c>
      <c r="E10" s="47"/>
    </row>
    <row r="11" spans="1:5" ht="15">
      <c r="A11" s="4" t="s">
        <v>33</v>
      </c>
      <c r="B11" s="20">
        <v>1.349319</v>
      </c>
      <c r="C11" s="19" t="s">
        <v>161</v>
      </c>
      <c r="D11" s="49" t="s">
        <v>151</v>
      </c>
      <c r="E11" s="47"/>
    </row>
    <row r="12" spans="1:5" ht="15">
      <c r="A12" s="4" t="s">
        <v>34</v>
      </c>
      <c r="B12" s="20">
        <v>1.78051</v>
      </c>
      <c r="C12" s="19" t="s">
        <v>161</v>
      </c>
      <c r="D12" s="49" t="s">
        <v>151</v>
      </c>
      <c r="E12" s="47"/>
    </row>
    <row r="13" spans="1:5" ht="15">
      <c r="A13" s="4" t="s">
        <v>25</v>
      </c>
      <c r="B13" s="19" t="s">
        <v>149</v>
      </c>
      <c r="C13" s="74"/>
      <c r="D13" s="49" t="s">
        <v>149</v>
      </c>
      <c r="E13" s="47"/>
    </row>
    <row r="14" spans="1:5" ht="15">
      <c r="A14" s="4" t="s">
        <v>26</v>
      </c>
      <c r="B14" s="20">
        <v>0.791758</v>
      </c>
      <c r="C14" s="19" t="s">
        <v>161</v>
      </c>
      <c r="D14" s="49">
        <v>0.822917</v>
      </c>
      <c r="E14" s="47" t="s">
        <v>15</v>
      </c>
    </row>
    <row r="15" spans="1:5" ht="15">
      <c r="A15" s="4" t="s">
        <v>14</v>
      </c>
      <c r="B15" s="19" t="s">
        <v>149</v>
      </c>
      <c r="C15" s="74"/>
      <c r="D15" s="47" t="s">
        <v>151</v>
      </c>
      <c r="E15" s="47"/>
    </row>
    <row r="16" spans="1:5" ht="15">
      <c r="A16" s="4" t="s">
        <v>133</v>
      </c>
      <c r="B16" s="20">
        <v>1.382233</v>
      </c>
      <c r="C16" s="19" t="s">
        <v>161</v>
      </c>
      <c r="D16" s="47" t="s">
        <v>151</v>
      </c>
      <c r="E16" s="47"/>
    </row>
    <row r="17" spans="1:5" ht="15">
      <c r="A17" s="4" t="s">
        <v>162</v>
      </c>
      <c r="B17" s="20">
        <v>1.118513</v>
      </c>
      <c r="C17" s="19">
        <v>0.0085</v>
      </c>
      <c r="D17" s="47" t="s">
        <v>151</v>
      </c>
      <c r="E17" s="47"/>
    </row>
    <row r="18" spans="1:5" ht="15">
      <c r="A18" s="4" t="s">
        <v>153</v>
      </c>
      <c r="B18" s="20">
        <v>1.047493</v>
      </c>
      <c r="C18" s="19">
        <v>0.0218</v>
      </c>
      <c r="D18" s="47" t="s">
        <v>151</v>
      </c>
      <c r="E18" s="47"/>
    </row>
    <row r="19" spans="1:5" ht="15">
      <c r="A19" s="4" t="s">
        <v>169</v>
      </c>
      <c r="B19" s="20">
        <v>0.956667</v>
      </c>
      <c r="C19" s="19">
        <v>0.004</v>
      </c>
      <c r="D19" s="49" t="s">
        <v>151</v>
      </c>
      <c r="E19" s="49"/>
    </row>
    <row r="20" spans="1:5" ht="15">
      <c r="A20" s="4" t="s">
        <v>17</v>
      </c>
      <c r="B20" s="20">
        <v>2.114673</v>
      </c>
      <c r="C20" s="19" t="s">
        <v>161</v>
      </c>
      <c r="D20" s="49">
        <v>3.108996</v>
      </c>
      <c r="E20" s="47" t="s">
        <v>161</v>
      </c>
    </row>
    <row r="21" spans="1:5" ht="15">
      <c r="A21" s="4" t="s">
        <v>86</v>
      </c>
      <c r="B21" s="20">
        <v>3.730342</v>
      </c>
      <c r="C21" s="19" t="s">
        <v>161</v>
      </c>
      <c r="D21" s="49">
        <v>3.298276</v>
      </c>
      <c r="E21" s="47" t="s">
        <v>161</v>
      </c>
    </row>
    <row r="22" spans="1:7" ht="15">
      <c r="A22" s="4" t="s">
        <v>113</v>
      </c>
      <c r="B22" s="20">
        <v>2.366708</v>
      </c>
      <c r="C22" s="19" t="s">
        <v>161</v>
      </c>
      <c r="D22" s="49">
        <v>2.69258</v>
      </c>
      <c r="E22" s="47" t="s">
        <v>161</v>
      </c>
      <c r="G22" s="23"/>
    </row>
    <row r="23" ht="15">
      <c r="G23" s="23"/>
    </row>
    <row r="24" ht="15">
      <c r="G24" s="23"/>
    </row>
    <row r="25" ht="15">
      <c r="G25" s="23"/>
    </row>
    <row r="26" spans="2:7" ht="15">
      <c r="B26" s="20"/>
      <c r="C26" s="20"/>
      <c r="D26" s="20"/>
      <c r="E26" s="20"/>
      <c r="G26" s="23"/>
    </row>
    <row r="27" spans="2:7" ht="15">
      <c r="B27" s="20"/>
      <c r="C27" s="20"/>
      <c r="D27" s="20"/>
      <c r="E27" s="20"/>
      <c r="G27" s="23"/>
    </row>
    <row r="28" spans="2:7" ht="15">
      <c r="B28" s="20"/>
      <c r="C28" s="20"/>
      <c r="D28" s="20"/>
      <c r="E28" s="20"/>
      <c r="G28" s="23"/>
    </row>
    <row r="29" spans="2:7" ht="15">
      <c r="B29" s="20"/>
      <c r="C29" s="20"/>
      <c r="D29" s="20"/>
      <c r="E29" s="20"/>
      <c r="G29" s="23"/>
    </row>
    <row r="30" spans="2:7" ht="15">
      <c r="B30" s="20"/>
      <c r="C30" s="20"/>
      <c r="D30" s="20"/>
      <c r="E30" s="20"/>
      <c r="G30" s="23"/>
    </row>
    <row r="31" spans="2:7" ht="15">
      <c r="B31" s="20"/>
      <c r="C31" s="20"/>
      <c r="D31" s="20"/>
      <c r="E31" s="20"/>
      <c r="G31" s="23"/>
    </row>
    <row r="32" spans="2:7" ht="15">
      <c r="B32" s="20"/>
      <c r="C32" s="20"/>
      <c r="D32" s="20"/>
      <c r="E32" s="20"/>
      <c r="G32" s="23"/>
    </row>
    <row r="33" spans="2:7" ht="15">
      <c r="B33" s="20"/>
      <c r="C33" s="20"/>
      <c r="D33" s="20"/>
      <c r="E33" s="20"/>
      <c r="G33" s="23"/>
    </row>
    <row r="34" spans="2:7" ht="15">
      <c r="B34" s="20"/>
      <c r="C34" s="20"/>
      <c r="D34" s="20"/>
      <c r="E34" s="20"/>
      <c r="G34" s="23"/>
    </row>
    <row r="35" spans="2:7" ht="15">
      <c r="B35" s="20"/>
      <c r="C35" s="20"/>
      <c r="D35" s="20"/>
      <c r="E35" s="20"/>
      <c r="G35" s="23"/>
    </row>
    <row r="36" spans="2:7" ht="15">
      <c r="B36" s="20"/>
      <c r="C36" s="20"/>
      <c r="D36" s="20"/>
      <c r="E36" s="20"/>
      <c r="G36" s="23"/>
    </row>
    <row r="37" spans="2:7" ht="15">
      <c r="B37" s="20"/>
      <c r="C37" s="20"/>
      <c r="D37" s="20"/>
      <c r="E37" s="20"/>
      <c r="G37" s="23"/>
    </row>
    <row r="38" spans="2:7" ht="15">
      <c r="B38" s="20"/>
      <c r="C38" s="20"/>
      <c r="D38" s="20"/>
      <c r="E38" s="20"/>
      <c r="G38" s="23"/>
    </row>
    <row r="39" spans="2:7" ht="15">
      <c r="B39" s="20"/>
      <c r="C39" s="20"/>
      <c r="D39" s="20"/>
      <c r="E39" s="20"/>
      <c r="G39" s="23"/>
    </row>
    <row r="40" spans="2:7" ht="15">
      <c r="B40" s="20"/>
      <c r="C40" s="20"/>
      <c r="D40" s="20"/>
      <c r="E40" s="20"/>
      <c r="G40" s="23"/>
    </row>
    <row r="41" spans="2:7" ht="15">
      <c r="B41" s="20"/>
      <c r="C41" s="20"/>
      <c r="D41" s="20"/>
      <c r="E41" s="20"/>
      <c r="G41" s="23"/>
    </row>
    <row r="42" spans="2:7" ht="15">
      <c r="B42" s="20"/>
      <c r="C42" s="20"/>
      <c r="D42" s="20"/>
      <c r="E42" s="20"/>
      <c r="G42" s="23"/>
    </row>
    <row r="43" spans="2:7" ht="15">
      <c r="B43" s="20"/>
      <c r="C43" s="20"/>
      <c r="D43" s="20"/>
      <c r="E43" s="20"/>
      <c r="G43" s="23"/>
    </row>
    <row r="44" spans="2:7" ht="15">
      <c r="B44" s="20"/>
      <c r="C44" s="20"/>
      <c r="D44" s="20"/>
      <c r="E44" s="20"/>
      <c r="G44" s="23"/>
    </row>
    <row r="45" spans="2:7" ht="15">
      <c r="B45" s="20"/>
      <c r="C45" s="20"/>
      <c r="D45" s="20"/>
      <c r="E45" s="20"/>
      <c r="G45" s="23"/>
    </row>
    <row r="46" spans="2:7" ht="15">
      <c r="B46" s="20"/>
      <c r="C46" s="20"/>
      <c r="D46" s="20"/>
      <c r="E46" s="20"/>
      <c r="G46" s="23"/>
    </row>
    <row r="47" spans="2:7" ht="15">
      <c r="B47" s="20"/>
      <c r="C47" s="20"/>
      <c r="D47" s="20"/>
      <c r="E47" s="20"/>
      <c r="G47" s="23"/>
    </row>
    <row r="48" spans="2:7" ht="15">
      <c r="B48" s="20"/>
      <c r="C48" s="20"/>
      <c r="D48" s="20"/>
      <c r="E48" s="20"/>
      <c r="G48" s="23"/>
    </row>
    <row r="49" spans="2:7" ht="15">
      <c r="B49" s="20"/>
      <c r="C49" s="20"/>
      <c r="D49" s="20"/>
      <c r="E49" s="20"/>
      <c r="G49" s="23"/>
    </row>
    <row r="50" spans="2:7" ht="15">
      <c r="B50" s="20"/>
      <c r="C50" s="20"/>
      <c r="D50" s="20"/>
      <c r="E50" s="20"/>
      <c r="G50" s="23"/>
    </row>
    <row r="51" ht="15">
      <c r="G51" s="23"/>
    </row>
    <row r="52" ht="15">
      <c r="G52" s="23"/>
    </row>
    <row r="53" ht="15">
      <c r="G53" s="23"/>
    </row>
    <row r="54" ht="15">
      <c r="G54" s="23"/>
    </row>
    <row r="55" ht="15">
      <c r="G55" s="23"/>
    </row>
    <row r="56" ht="15">
      <c r="G56" s="23"/>
    </row>
    <row r="57" ht="15">
      <c r="G57" s="23"/>
    </row>
    <row r="58" ht="15">
      <c r="G58" s="23"/>
    </row>
    <row r="59" ht="15">
      <c r="G59" s="2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4.75390625" style="2" customWidth="1"/>
    <col min="2" max="16384" width="9.125" style="2" customWidth="1"/>
  </cols>
  <sheetData>
    <row r="1" ht="15">
      <c r="A1" s="4" t="s">
        <v>54</v>
      </c>
    </row>
    <row r="2" ht="15">
      <c r="A2" s="2" t="s">
        <v>163</v>
      </c>
    </row>
    <row r="5" spans="2:4" ht="15">
      <c r="B5" s="19" t="s">
        <v>73</v>
      </c>
      <c r="C5" s="19" t="s">
        <v>77</v>
      </c>
      <c r="D5" s="19" t="s">
        <v>114</v>
      </c>
    </row>
    <row r="6" spans="1:4" ht="15">
      <c r="A6" s="2" t="s">
        <v>32</v>
      </c>
      <c r="B6" s="19">
        <v>1</v>
      </c>
      <c r="C6" s="19"/>
      <c r="D6" s="19"/>
    </row>
    <row r="7" spans="1:11" ht="15">
      <c r="A7" s="4" t="s">
        <v>137</v>
      </c>
      <c r="B7" s="20">
        <v>1.349</v>
      </c>
      <c r="C7" s="20">
        <v>1.33</v>
      </c>
      <c r="D7" s="20">
        <v>1.369</v>
      </c>
      <c r="E7" s="19"/>
      <c r="F7" s="19"/>
      <c r="G7" s="19"/>
      <c r="H7" s="19"/>
      <c r="I7" s="19"/>
      <c r="J7" s="19"/>
      <c r="K7" s="19"/>
    </row>
    <row r="8" spans="1:11" ht="15" customHeight="1">
      <c r="A8" s="4" t="s">
        <v>138</v>
      </c>
      <c r="B8" s="20">
        <v>1.781</v>
      </c>
      <c r="C8" s="20">
        <v>1.759</v>
      </c>
      <c r="D8" s="20">
        <v>1.803</v>
      </c>
      <c r="E8" s="23"/>
      <c r="F8" s="23"/>
      <c r="G8" s="23"/>
      <c r="H8" s="23"/>
      <c r="I8" s="23"/>
      <c r="J8" s="23"/>
      <c r="K8" s="23"/>
    </row>
    <row r="9" spans="1:11" ht="15">
      <c r="A9" s="4"/>
      <c r="B9" s="20"/>
      <c r="C9" s="20"/>
      <c r="D9" s="20"/>
      <c r="E9" s="23"/>
      <c r="F9" s="23"/>
      <c r="G9" s="23"/>
      <c r="H9" s="23"/>
      <c r="I9" s="23"/>
      <c r="J9" s="23"/>
      <c r="K9" s="23"/>
    </row>
    <row r="10" spans="1:11" ht="15">
      <c r="A10" s="4" t="s">
        <v>25</v>
      </c>
      <c r="B10" s="19">
        <v>1</v>
      </c>
      <c r="C10" s="20"/>
      <c r="D10" s="20"/>
      <c r="E10" s="23"/>
      <c r="F10" s="23"/>
      <c r="G10" s="23"/>
      <c r="H10" s="23"/>
      <c r="I10" s="23"/>
      <c r="J10" s="23"/>
      <c r="K10" s="23"/>
    </row>
    <row r="11" spans="1:11" ht="15">
      <c r="A11" s="4" t="s">
        <v>26</v>
      </c>
      <c r="B11" s="20">
        <v>0.792</v>
      </c>
      <c r="C11" s="20">
        <v>0.783</v>
      </c>
      <c r="D11" s="20">
        <v>0.8</v>
      </c>
      <c r="E11" s="23"/>
      <c r="F11" s="23"/>
      <c r="G11" s="23"/>
      <c r="H11" s="23"/>
      <c r="I11" s="23"/>
      <c r="J11" s="23"/>
      <c r="K11" s="23"/>
    </row>
    <row r="12" spans="1:11" ht="15">
      <c r="A12" s="4"/>
      <c r="B12" s="20"/>
      <c r="C12" s="20"/>
      <c r="D12" s="20"/>
      <c r="E12" s="23"/>
      <c r="F12" s="23"/>
      <c r="G12" s="23"/>
      <c r="H12" s="23"/>
      <c r="I12" s="23"/>
      <c r="J12" s="23"/>
      <c r="K12" s="23"/>
    </row>
    <row r="13" spans="1:11" ht="15">
      <c r="A13" s="4" t="s">
        <v>14</v>
      </c>
      <c r="B13" s="19">
        <v>1</v>
      </c>
      <c r="C13" s="20"/>
      <c r="D13" s="20"/>
      <c r="E13" s="23"/>
      <c r="F13" s="23"/>
      <c r="G13" s="23"/>
      <c r="H13" s="23"/>
      <c r="I13" s="23"/>
      <c r="J13" s="23"/>
      <c r="K13" s="23"/>
    </row>
    <row r="14" spans="1:11" ht="15">
      <c r="A14" s="4" t="s">
        <v>133</v>
      </c>
      <c r="B14" s="20">
        <v>1.382</v>
      </c>
      <c r="C14" s="20">
        <v>1.357</v>
      </c>
      <c r="D14" s="20">
        <v>1.408</v>
      </c>
      <c r="E14" s="23"/>
      <c r="F14" s="23"/>
      <c r="G14" s="23"/>
      <c r="H14" s="23"/>
      <c r="I14" s="23"/>
      <c r="J14" s="23"/>
      <c r="K14" s="23"/>
    </row>
    <row r="15" spans="1:11" ht="15">
      <c r="A15" s="4" t="s">
        <v>164</v>
      </c>
      <c r="B15" s="20">
        <v>1.118</v>
      </c>
      <c r="C15" s="20">
        <v>1.029</v>
      </c>
      <c r="D15" s="20">
        <v>1.216</v>
      </c>
      <c r="E15" s="23"/>
      <c r="F15" s="23"/>
      <c r="G15" s="23"/>
      <c r="H15" s="23"/>
      <c r="I15" s="23"/>
      <c r="J15" s="23"/>
      <c r="K15" s="23"/>
    </row>
    <row r="16" spans="1:11" ht="15">
      <c r="A16" s="4" t="s">
        <v>153</v>
      </c>
      <c r="B16" s="20">
        <v>1.048</v>
      </c>
      <c r="C16" s="20">
        <v>1.007</v>
      </c>
      <c r="D16" s="20">
        <v>1.09</v>
      </c>
      <c r="E16" s="23"/>
      <c r="F16" s="23"/>
      <c r="G16" s="23"/>
      <c r="H16" s="23"/>
      <c r="I16" s="23"/>
      <c r="J16" s="23"/>
      <c r="K16" s="23"/>
    </row>
    <row r="17" spans="1:11" ht="15">
      <c r="A17" s="4" t="s">
        <v>160</v>
      </c>
      <c r="B17" s="20">
        <v>0.957</v>
      </c>
      <c r="C17" s="20">
        <v>0.928</v>
      </c>
      <c r="D17" s="20">
        <v>0.986</v>
      </c>
      <c r="E17" s="23"/>
      <c r="F17" s="23"/>
      <c r="G17" s="23"/>
      <c r="H17" s="23"/>
      <c r="I17" s="23"/>
      <c r="J17" s="23"/>
      <c r="K17" s="23"/>
    </row>
    <row r="18" spans="1:11" ht="15">
      <c r="A18" s="4"/>
      <c r="B18" s="20"/>
      <c r="C18" s="26"/>
      <c r="D18" s="25"/>
      <c r="E18" s="23"/>
      <c r="F18" s="23"/>
      <c r="G18" s="23"/>
      <c r="H18" s="23"/>
      <c r="I18" s="23"/>
      <c r="J18" s="23"/>
      <c r="K18" s="23"/>
    </row>
    <row r="19" spans="1:11" ht="15">
      <c r="A19" s="4"/>
      <c r="B19" s="26"/>
      <c r="C19" s="26"/>
      <c r="D19" s="25"/>
      <c r="E19" s="23"/>
      <c r="F19" s="23"/>
      <c r="G19" s="23"/>
      <c r="H19" s="23"/>
      <c r="I19" s="23"/>
      <c r="J19" s="23"/>
      <c r="K19" s="23"/>
    </row>
    <row r="20" spans="1:11" ht="15">
      <c r="A20" s="4"/>
      <c r="B20" s="26"/>
      <c r="C20" s="26"/>
      <c r="D20" s="26"/>
      <c r="E20" s="23"/>
      <c r="F20" s="23"/>
      <c r="G20" s="23"/>
      <c r="H20" s="23"/>
      <c r="I20" s="23"/>
      <c r="J20" s="23"/>
      <c r="K20" s="23"/>
    </row>
    <row r="21" spans="1:4" ht="15">
      <c r="A21" s="4"/>
      <c r="B21" s="26"/>
      <c r="C21" s="26"/>
      <c r="D21" s="26"/>
    </row>
    <row r="22" spans="1:4" ht="15">
      <c r="A22" s="4"/>
      <c r="B22" s="26"/>
      <c r="C22" s="26"/>
      <c r="D22" s="26"/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6384" width="9.125" style="2" customWidth="1"/>
  </cols>
  <sheetData>
    <row r="1" ht="15">
      <c r="A1" s="4" t="s">
        <v>55</v>
      </c>
    </row>
    <row r="2" ht="15">
      <c r="A2" s="2" t="s">
        <v>165</v>
      </c>
    </row>
    <row r="5" spans="1:4" ht="15">
      <c r="A5" s="19" t="s">
        <v>15</v>
      </c>
      <c r="B5" s="19" t="s">
        <v>73</v>
      </c>
      <c r="C5" s="19" t="s">
        <v>77</v>
      </c>
      <c r="D5" s="19" t="s">
        <v>76</v>
      </c>
    </row>
    <row r="6" spans="1:4" ht="15">
      <c r="A6" s="22" t="s">
        <v>117</v>
      </c>
      <c r="B6" s="49">
        <v>1</v>
      </c>
      <c r="C6" s="49"/>
      <c r="D6" s="48"/>
    </row>
    <row r="7" spans="1:11" ht="15">
      <c r="A7" s="22" t="s">
        <v>118</v>
      </c>
      <c r="B7" s="49">
        <v>1.176</v>
      </c>
      <c r="C7" s="49">
        <v>1.164</v>
      </c>
      <c r="D7" s="47">
        <v>1.189</v>
      </c>
      <c r="E7" s="19"/>
      <c r="F7" s="19"/>
      <c r="G7" s="19"/>
      <c r="H7" s="19"/>
      <c r="I7" s="19"/>
      <c r="J7" s="19"/>
      <c r="K7" s="19"/>
    </row>
    <row r="8" spans="1:11" ht="15" customHeight="1">
      <c r="A8" s="22" t="s">
        <v>119</v>
      </c>
      <c r="B8" s="49">
        <v>1.425</v>
      </c>
      <c r="C8" s="49">
        <v>1.411</v>
      </c>
      <c r="D8" s="49">
        <v>1.44</v>
      </c>
      <c r="E8" s="23"/>
      <c r="F8" s="23"/>
      <c r="G8" s="23"/>
      <c r="H8" s="23"/>
      <c r="I8" s="23"/>
      <c r="J8" s="23"/>
      <c r="K8" s="23"/>
    </row>
    <row r="9" spans="1:11" ht="15">
      <c r="A9" s="22"/>
      <c r="B9" s="49"/>
      <c r="C9" s="49"/>
      <c r="D9" s="49"/>
      <c r="E9" s="23"/>
      <c r="F9" s="23"/>
      <c r="G9" s="23"/>
      <c r="H9" s="23"/>
      <c r="I9" s="23"/>
      <c r="J9" s="23"/>
      <c r="K9" s="23"/>
    </row>
    <row r="10" spans="1:11" ht="15">
      <c r="A10" s="16" t="s">
        <v>25</v>
      </c>
      <c r="B10" s="49">
        <v>1</v>
      </c>
      <c r="C10" s="27"/>
      <c r="D10" s="44"/>
      <c r="E10" s="23"/>
      <c r="F10" s="23"/>
      <c r="G10" s="23"/>
      <c r="H10" s="23"/>
      <c r="I10" s="23"/>
      <c r="J10" s="23"/>
      <c r="K10" s="23"/>
    </row>
    <row r="11" spans="1:11" ht="15">
      <c r="A11" s="22" t="s">
        <v>26</v>
      </c>
      <c r="B11" s="47">
        <v>0.823</v>
      </c>
      <c r="C11" s="49">
        <v>0.816</v>
      </c>
      <c r="D11" s="47">
        <v>0.83</v>
      </c>
      <c r="E11" s="23"/>
      <c r="F11" s="23"/>
      <c r="G11" s="23"/>
      <c r="H11" s="23"/>
      <c r="I11" s="23"/>
      <c r="J11" s="23"/>
      <c r="K11" s="23"/>
    </row>
    <row r="12" spans="5:11" ht="15">
      <c r="E12" s="23"/>
      <c r="F12" s="23"/>
      <c r="G12" s="23"/>
      <c r="H12" s="23"/>
      <c r="I12" s="23"/>
      <c r="J12" s="23"/>
      <c r="K12" s="23"/>
    </row>
    <row r="13" spans="5:11" ht="15">
      <c r="E13" s="23"/>
      <c r="F13" s="23"/>
      <c r="G13" s="23"/>
      <c r="H13" s="23"/>
      <c r="I13" s="23"/>
      <c r="J13" s="23"/>
      <c r="K13" s="23"/>
    </row>
    <row r="14" spans="5:11" ht="15">
      <c r="E14" s="23"/>
      <c r="F14" s="23"/>
      <c r="G14" s="23"/>
      <c r="H14" s="23"/>
      <c r="I14" s="23"/>
      <c r="J14" s="23"/>
      <c r="K14" s="23"/>
    </row>
    <row r="15" spans="5:11" ht="15">
      <c r="E15" s="23"/>
      <c r="F15" s="23"/>
      <c r="G15" s="23"/>
      <c r="H15" s="23"/>
      <c r="I15" s="23"/>
      <c r="J15" s="23"/>
      <c r="K15" s="23"/>
    </row>
    <row r="16" spans="2:11" ht="15">
      <c r="B16" s="20"/>
      <c r="E16" s="23"/>
      <c r="F16" s="23"/>
      <c r="G16" s="23"/>
      <c r="H16" s="23"/>
      <c r="I16" s="23"/>
      <c r="J16" s="23"/>
      <c r="K16" s="23"/>
    </row>
    <row r="17" spans="1:11" ht="15">
      <c r="A17" s="4"/>
      <c r="C17" s="20"/>
      <c r="D17" s="20"/>
      <c r="E17" s="23"/>
      <c r="F17" s="23"/>
      <c r="G17" s="23"/>
      <c r="H17" s="23"/>
      <c r="I17" s="23"/>
      <c r="J17" s="23"/>
      <c r="K17" s="23"/>
    </row>
    <row r="18" spans="1:11" ht="15">
      <c r="A18" s="4"/>
      <c r="C18" s="20"/>
      <c r="D18" s="20"/>
      <c r="E18" s="23"/>
      <c r="F18" s="23"/>
      <c r="G18" s="23"/>
      <c r="H18" s="23"/>
      <c r="I18" s="23"/>
      <c r="J18" s="23"/>
      <c r="K18" s="23"/>
    </row>
    <row r="19" spans="1:11" ht="15">
      <c r="A19" s="4"/>
      <c r="C19" s="26"/>
      <c r="D19" s="26"/>
      <c r="E19" s="23"/>
      <c r="F19" s="23"/>
      <c r="G19" s="23"/>
      <c r="H19" s="23"/>
      <c r="I19" s="23"/>
      <c r="J19" s="23"/>
      <c r="K19" s="23"/>
    </row>
    <row r="20" spans="1:11" ht="15">
      <c r="A20" s="4"/>
      <c r="C20" s="26"/>
      <c r="D20" s="26"/>
      <c r="E20" s="23"/>
      <c r="F20" s="23"/>
      <c r="G20" s="23"/>
      <c r="H20" s="23"/>
      <c r="I20" s="23"/>
      <c r="J20" s="23"/>
      <c r="K20" s="23"/>
    </row>
    <row r="21" spans="1:4" ht="15">
      <c r="A21" s="4"/>
      <c r="B21" s="19"/>
      <c r="C21" s="20"/>
      <c r="D21" s="20"/>
    </row>
    <row r="22" spans="1:4" ht="15">
      <c r="A22" s="4"/>
      <c r="B22" s="19"/>
      <c r="C22" s="20"/>
      <c r="D22" s="20"/>
    </row>
    <row r="23" spans="1:4" ht="15">
      <c r="A23" s="4"/>
      <c r="B23" s="20"/>
      <c r="C23" s="20"/>
      <c r="D23" s="20"/>
    </row>
    <row r="24" spans="1:4" ht="15">
      <c r="A24" s="4"/>
      <c r="B24" s="20"/>
      <c r="C24" s="26"/>
      <c r="D24" s="25"/>
    </row>
    <row r="25" spans="1:4" ht="15">
      <c r="A25" s="4"/>
      <c r="B25" s="20"/>
      <c r="C25" s="26"/>
      <c r="D25" s="25"/>
    </row>
    <row r="26" spans="1:4" ht="15">
      <c r="A26" s="4"/>
      <c r="B26" s="20"/>
      <c r="C26" s="26"/>
      <c r="D26" s="26"/>
    </row>
    <row r="27" spans="1:4" ht="15">
      <c r="A27" s="4"/>
      <c r="C27" s="26"/>
      <c r="D27" s="26"/>
    </row>
    <row r="28" spans="1:4" ht="15">
      <c r="A28" s="4"/>
      <c r="C28" s="26"/>
      <c r="D28" s="2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2.25390625" style="2" customWidth="1"/>
    <col min="2" max="4" width="5.125" style="19" customWidth="1"/>
    <col min="5" max="5" width="2.625" style="19" customWidth="1"/>
    <col min="6" max="6" width="12.125" style="19" customWidth="1"/>
    <col min="7" max="8" width="5.625" style="19" customWidth="1"/>
    <col min="9" max="16384" width="9.125" style="2" customWidth="1"/>
  </cols>
  <sheetData>
    <row r="1" ht="15">
      <c r="A1" s="4" t="s">
        <v>56</v>
      </c>
    </row>
    <row r="2" ht="15">
      <c r="A2" s="2" t="s">
        <v>166</v>
      </c>
    </row>
    <row r="5" spans="2:6" ht="15">
      <c r="B5" s="4" t="s">
        <v>13</v>
      </c>
      <c r="C5" s="4"/>
      <c r="D5" s="4"/>
      <c r="E5" s="4"/>
      <c r="F5" s="4" t="s">
        <v>144</v>
      </c>
    </row>
    <row r="6" spans="2:8" ht="15">
      <c r="B6" s="19" t="s">
        <v>73</v>
      </c>
      <c r="C6" s="19" t="s">
        <v>115</v>
      </c>
      <c r="D6" s="19" t="s">
        <v>114</v>
      </c>
      <c r="F6" s="19" t="s">
        <v>73</v>
      </c>
      <c r="G6" s="19" t="s">
        <v>115</v>
      </c>
      <c r="H6" s="19" t="s">
        <v>114</v>
      </c>
    </row>
    <row r="7" spans="1:8" ht="15">
      <c r="A7" s="2" t="s">
        <v>17</v>
      </c>
      <c r="B7" s="20">
        <v>2.115</v>
      </c>
      <c r="C7" s="20">
        <v>2.091</v>
      </c>
      <c r="D7" s="20">
        <v>2.139</v>
      </c>
      <c r="E7" s="20"/>
      <c r="F7" s="49">
        <v>3.109</v>
      </c>
      <c r="G7" s="49">
        <v>3.082</v>
      </c>
      <c r="H7" s="49">
        <v>3.136</v>
      </c>
    </row>
    <row r="8" spans="1:8" ht="15" customHeight="1">
      <c r="A8" s="4" t="s">
        <v>18</v>
      </c>
      <c r="B8" s="20">
        <v>3.73</v>
      </c>
      <c r="C8" s="20">
        <v>3.67</v>
      </c>
      <c r="D8" s="20">
        <v>3.792</v>
      </c>
      <c r="E8" s="20"/>
      <c r="F8" s="49">
        <v>3.298</v>
      </c>
      <c r="G8" s="49">
        <v>3.27</v>
      </c>
      <c r="H8" s="49">
        <v>3.327</v>
      </c>
    </row>
    <row r="9" spans="1:8" ht="15">
      <c r="A9" s="4" t="s">
        <v>64</v>
      </c>
      <c r="B9" s="20">
        <v>2.367</v>
      </c>
      <c r="C9" s="20">
        <v>2.339</v>
      </c>
      <c r="D9" s="20">
        <v>2.395</v>
      </c>
      <c r="E9" s="20"/>
      <c r="F9" s="49">
        <v>2.693</v>
      </c>
      <c r="G9" s="49">
        <v>2.668</v>
      </c>
      <c r="H9" s="49">
        <v>2.717</v>
      </c>
    </row>
    <row r="10" spans="1:8" ht="15">
      <c r="A10" s="4"/>
      <c r="B10" s="20"/>
      <c r="C10" s="20"/>
      <c r="D10" s="20"/>
      <c r="E10" s="20"/>
      <c r="F10" s="20"/>
      <c r="G10" s="20"/>
      <c r="H10" s="20"/>
    </row>
    <row r="11" spans="1:8" ht="15">
      <c r="A11" s="4"/>
      <c r="B11" s="20"/>
      <c r="C11" s="20"/>
      <c r="D11" s="20"/>
      <c r="E11" s="20"/>
      <c r="F11" s="20"/>
      <c r="G11" s="20"/>
      <c r="H11" s="20"/>
    </row>
    <row r="12" spans="1:8" ht="15">
      <c r="A12" s="4"/>
      <c r="B12" s="20"/>
      <c r="C12" s="20"/>
      <c r="D12" s="20"/>
      <c r="E12" s="20"/>
      <c r="F12" s="20"/>
      <c r="G12" s="20"/>
      <c r="H12" s="20"/>
    </row>
    <row r="13" spans="1:8" ht="15">
      <c r="A13" s="4"/>
      <c r="B13" s="20"/>
      <c r="C13" s="20"/>
      <c r="D13" s="20"/>
      <c r="E13" s="20"/>
      <c r="F13" s="20"/>
      <c r="G13" s="20"/>
      <c r="H13" s="20"/>
    </row>
    <row r="14" spans="1:8" ht="15">
      <c r="A14" s="4"/>
      <c r="B14" s="20"/>
      <c r="C14" s="20"/>
      <c r="D14" s="20"/>
      <c r="E14" s="20"/>
      <c r="F14" s="20"/>
      <c r="G14" s="20"/>
      <c r="H14" s="20"/>
    </row>
    <row r="15" spans="3:8" ht="15">
      <c r="C15" s="20"/>
      <c r="D15" s="20"/>
      <c r="E15" s="25"/>
      <c r="F15" s="25"/>
      <c r="G15" s="20"/>
      <c r="H15" s="20"/>
    </row>
    <row r="16" spans="1:8" ht="15">
      <c r="A16" s="4"/>
      <c r="B16" s="20"/>
      <c r="C16" s="20"/>
      <c r="D16" s="25"/>
      <c r="E16" s="25"/>
      <c r="F16" s="20"/>
      <c r="G16" s="20"/>
      <c r="H16" s="25"/>
    </row>
    <row r="17" spans="1:8" ht="15">
      <c r="A17" s="4"/>
      <c r="B17" s="20"/>
      <c r="C17" s="20"/>
      <c r="D17" s="20"/>
      <c r="E17" s="20"/>
      <c r="F17" s="20"/>
      <c r="G17" s="20"/>
      <c r="H17" s="20"/>
    </row>
    <row r="18" spans="1:8" ht="15">
      <c r="A18" s="4"/>
      <c r="B18" s="20"/>
      <c r="C18" s="20"/>
      <c r="D18" s="20"/>
      <c r="E18" s="20"/>
      <c r="F18" s="20"/>
      <c r="G18" s="20"/>
      <c r="H18" s="20"/>
    </row>
    <row r="19" spans="1:8" ht="15">
      <c r="A19" s="4"/>
      <c r="B19" s="20"/>
      <c r="C19" s="20"/>
      <c r="D19" s="20"/>
      <c r="E19" s="20"/>
      <c r="F19" s="20"/>
      <c r="G19" s="20"/>
      <c r="H19" s="20"/>
    </row>
    <row r="20" spans="3:8" ht="15">
      <c r="C20" s="20"/>
      <c r="D20" s="20"/>
      <c r="E20" s="25"/>
      <c r="F20" s="25"/>
      <c r="G20" s="20"/>
      <c r="H20" s="20"/>
    </row>
    <row r="21" spans="1:8" ht="15">
      <c r="A21" s="4"/>
      <c r="B21" s="20"/>
      <c r="C21" s="20"/>
      <c r="D21" s="25"/>
      <c r="E21" s="25"/>
      <c r="F21" s="20"/>
      <c r="G21" s="20"/>
      <c r="H21" s="25"/>
    </row>
    <row r="22" spans="1:8" ht="15">
      <c r="A22" s="4"/>
      <c r="B22" s="20"/>
      <c r="C22" s="20"/>
      <c r="D22" s="20"/>
      <c r="E22" s="20"/>
      <c r="F22" s="20"/>
      <c r="G22" s="20"/>
      <c r="H22" s="20"/>
    </row>
    <row r="23" spans="1:8" ht="15">
      <c r="A23" s="4"/>
      <c r="B23" s="20"/>
      <c r="C23" s="20"/>
      <c r="D23" s="20"/>
      <c r="E23" s="20"/>
      <c r="F23" s="20"/>
      <c r="G23" s="20"/>
      <c r="H23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75390625" style="4" customWidth="1"/>
    <col min="2" max="2" width="11.375" style="19" customWidth="1"/>
    <col min="3" max="3" width="24.25390625" style="19" customWidth="1"/>
    <col min="4" max="16384" width="9.125" style="2" customWidth="1"/>
  </cols>
  <sheetData>
    <row r="1" ht="15">
      <c r="A1" s="4" t="s">
        <v>57</v>
      </c>
    </row>
    <row r="2" ht="15">
      <c r="A2" s="4" t="s">
        <v>180</v>
      </c>
    </row>
    <row r="5" spans="2:5" ht="15">
      <c r="B5" s="19" t="s">
        <v>13</v>
      </c>
      <c r="C5" s="19" t="s">
        <v>144</v>
      </c>
      <c r="E5" s="28"/>
    </row>
    <row r="6" spans="1:7" ht="15">
      <c r="A6" s="4" t="s">
        <v>78</v>
      </c>
      <c r="B6" s="43">
        <v>0.93355</v>
      </c>
      <c r="C6" s="43">
        <v>0.82108</v>
      </c>
      <c r="E6" s="23"/>
      <c r="F6" s="23"/>
      <c r="G6" s="23"/>
    </row>
    <row r="7" spans="1:7" ht="15">
      <c r="A7" s="4" t="s">
        <v>79</v>
      </c>
      <c r="B7" s="43">
        <v>0.63403</v>
      </c>
      <c r="C7" s="43">
        <v>0.353759</v>
      </c>
      <c r="E7" s="23"/>
      <c r="F7" s="23"/>
      <c r="G7" s="23"/>
    </row>
    <row r="8" spans="1:7" ht="15">
      <c r="A8" s="4" t="s">
        <v>80</v>
      </c>
      <c r="B8" s="43">
        <v>0.30585</v>
      </c>
      <c r="C8" s="43">
        <v>0.27</v>
      </c>
      <c r="E8" s="23"/>
      <c r="F8" s="23"/>
      <c r="G8" s="23"/>
    </row>
    <row r="11" spans="2:3" ht="15">
      <c r="B11" s="20"/>
      <c r="C11" s="20"/>
    </row>
    <row r="12" spans="2:3" ht="15">
      <c r="B12" s="20"/>
      <c r="C12" s="20"/>
    </row>
    <row r="13" spans="2:3" ht="15">
      <c r="B13" s="20"/>
      <c r="C13" s="20"/>
    </row>
    <row r="15" ht="15">
      <c r="B15" s="4"/>
    </row>
    <row r="16" ht="15">
      <c r="B16" s="4"/>
    </row>
    <row r="17" ht="15">
      <c r="B17" s="4"/>
    </row>
    <row r="19" ht="15">
      <c r="B19" s="4"/>
    </row>
    <row r="21" ht="15">
      <c r="B21" s="4"/>
    </row>
    <row r="22" ht="15">
      <c r="B22" s="4"/>
    </row>
    <row r="23" ht="15">
      <c r="B23" s="4"/>
    </row>
    <row r="38" ht="15">
      <c r="E38" s="2" t="s">
        <v>124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25390625" style="4" customWidth="1"/>
    <col min="2" max="7" width="12.75390625" style="19" customWidth="1"/>
    <col min="8" max="16384" width="9.125" style="2" customWidth="1"/>
  </cols>
  <sheetData>
    <row r="1" ht="15">
      <c r="A1" s="4" t="s">
        <v>84</v>
      </c>
    </row>
    <row r="2" ht="15">
      <c r="A2" s="4" t="s">
        <v>174</v>
      </c>
    </row>
    <row r="5" spans="2:7" ht="15">
      <c r="B5" s="21" t="s">
        <v>46</v>
      </c>
      <c r="C5" s="21"/>
      <c r="D5" s="21"/>
      <c r="E5" s="21" t="s">
        <v>145</v>
      </c>
      <c r="F5" s="21"/>
      <c r="G5" s="21"/>
    </row>
    <row r="6" spans="2:7" ht="15">
      <c r="B6" s="19" t="s">
        <v>81</v>
      </c>
      <c r="C6" s="19" t="s">
        <v>82</v>
      </c>
      <c r="D6" s="19" t="s">
        <v>83</v>
      </c>
      <c r="E6" s="19" t="s">
        <v>81</v>
      </c>
      <c r="F6" s="19" t="s">
        <v>82</v>
      </c>
      <c r="G6" s="19" t="s">
        <v>83</v>
      </c>
    </row>
    <row r="7" spans="1:7" ht="15">
      <c r="A7" s="4" t="s">
        <v>117</v>
      </c>
      <c r="B7" s="20"/>
      <c r="C7" s="20"/>
      <c r="D7" s="20"/>
      <c r="E7" s="20">
        <v>0.78403</v>
      </c>
      <c r="F7" s="20">
        <v>0.31449</v>
      </c>
      <c r="G7" s="20">
        <v>0.24611</v>
      </c>
    </row>
    <row r="8" spans="1:7" ht="15">
      <c r="A8" s="4" t="s">
        <v>118</v>
      </c>
      <c r="B8" s="20"/>
      <c r="C8" s="20"/>
      <c r="D8" s="20"/>
      <c r="E8" s="20">
        <v>0.8025</v>
      </c>
      <c r="F8" s="20">
        <v>0.355948</v>
      </c>
      <c r="G8" s="20">
        <v>0.27102</v>
      </c>
    </row>
    <row r="9" spans="1:7" ht="15">
      <c r="A9" s="4" t="s">
        <v>119</v>
      </c>
      <c r="B9" s="20"/>
      <c r="C9" s="20"/>
      <c r="D9" s="20"/>
      <c r="E9" s="20">
        <v>0.82212</v>
      </c>
      <c r="F9" s="20">
        <v>0.40343</v>
      </c>
      <c r="G9" s="20">
        <v>0.29139</v>
      </c>
    </row>
    <row r="10" spans="1:7" ht="15">
      <c r="A10" s="4" t="s">
        <v>32</v>
      </c>
      <c r="B10" s="20">
        <v>0.91268</v>
      </c>
      <c r="C10" s="20">
        <v>0.59806</v>
      </c>
      <c r="D10" s="20">
        <v>0.32545</v>
      </c>
      <c r="E10" s="20"/>
      <c r="F10" s="20"/>
      <c r="G10" s="20"/>
    </row>
    <row r="11" spans="1:7" ht="15">
      <c r="A11" s="4" t="s">
        <v>33</v>
      </c>
      <c r="B11" s="20">
        <v>0.92697</v>
      </c>
      <c r="C11" s="20">
        <v>0.66207</v>
      </c>
      <c r="D11" s="20">
        <v>0.30815</v>
      </c>
      <c r="E11" s="20"/>
      <c r="F11" s="20"/>
      <c r="G11" s="20"/>
    </row>
    <row r="12" spans="1:7" ht="15">
      <c r="A12" s="4" t="s">
        <v>34</v>
      </c>
      <c r="B12" s="20">
        <v>0.9316</v>
      </c>
      <c r="C12" s="20">
        <v>0.65595</v>
      </c>
      <c r="D12" s="20">
        <v>0.23557</v>
      </c>
      <c r="E12" s="20"/>
      <c r="F12" s="20"/>
      <c r="G12" s="20"/>
    </row>
    <row r="13" spans="1:7" ht="15">
      <c r="A13" s="4" t="s">
        <v>25</v>
      </c>
      <c r="B13" s="20">
        <v>0.91541</v>
      </c>
      <c r="C13" s="20">
        <v>0.67215</v>
      </c>
      <c r="D13" s="20">
        <v>0.30836</v>
      </c>
      <c r="E13" s="20">
        <v>0.79603</v>
      </c>
      <c r="F13" s="20">
        <v>0.38181</v>
      </c>
      <c r="G13" s="20">
        <v>0.27216</v>
      </c>
    </row>
    <row r="14" spans="1:7" ht="15">
      <c r="A14" s="4" t="s">
        <v>26</v>
      </c>
      <c r="B14" s="20">
        <v>0.92907</v>
      </c>
      <c r="C14" s="20">
        <v>0.60572</v>
      </c>
      <c r="D14" s="20">
        <v>0.28893</v>
      </c>
      <c r="E14" s="20">
        <v>0.81856</v>
      </c>
      <c r="F14" s="20">
        <v>0.35075</v>
      </c>
      <c r="G14" s="20">
        <v>0.27535</v>
      </c>
    </row>
    <row r="15" spans="1:7" ht="15">
      <c r="A15" s="4" t="s">
        <v>14</v>
      </c>
      <c r="B15" s="20">
        <v>0.92485</v>
      </c>
      <c r="C15" s="20">
        <v>0.64241</v>
      </c>
      <c r="D15" s="20">
        <v>0.29059</v>
      </c>
      <c r="E15" s="20"/>
      <c r="F15" s="20"/>
      <c r="G15" s="20"/>
    </row>
    <row r="16" spans="1:7" ht="15">
      <c r="A16" s="4" t="s">
        <v>133</v>
      </c>
      <c r="B16" s="20">
        <v>0.91432</v>
      </c>
      <c r="C16" s="20">
        <v>0.61158</v>
      </c>
      <c r="D16" s="20">
        <v>0.35018</v>
      </c>
      <c r="E16" s="20"/>
      <c r="F16" s="20"/>
      <c r="G16" s="20"/>
    </row>
    <row r="17" spans="1:7" ht="15">
      <c r="A17" s="4" t="s">
        <v>27</v>
      </c>
      <c r="B17" s="20">
        <v>0.90394</v>
      </c>
      <c r="C17" s="20">
        <v>0.57503</v>
      </c>
      <c r="D17" s="20">
        <v>0.29866</v>
      </c>
      <c r="E17" s="20"/>
      <c r="F17" s="20"/>
      <c r="G17" s="20"/>
    </row>
    <row r="18" spans="1:7" ht="15">
      <c r="A18" s="4" t="s">
        <v>12</v>
      </c>
      <c r="B18" s="20">
        <v>0.93355</v>
      </c>
      <c r="C18" s="20">
        <v>0.63403</v>
      </c>
      <c r="D18" s="20">
        <v>0.30585</v>
      </c>
      <c r="E18" s="20">
        <v>0.82108</v>
      </c>
      <c r="F18" s="20">
        <v>0.35375</v>
      </c>
      <c r="G18" s="20">
        <v>0.27</v>
      </c>
    </row>
    <row r="19" spans="2:7" ht="15">
      <c r="B19" s="20"/>
      <c r="C19" s="20"/>
      <c r="D19" s="20"/>
      <c r="E19" s="20"/>
      <c r="F19" s="20"/>
      <c r="G19" s="20"/>
    </row>
    <row r="20" ht="15">
      <c r="G20" s="4"/>
    </row>
    <row r="21" spans="7:8" ht="15">
      <c r="G21" s="4"/>
      <c r="H21" s="23"/>
    </row>
    <row r="22" ht="15">
      <c r="H22" s="23"/>
    </row>
    <row r="23" spans="2:8" ht="15">
      <c r="B23" s="43"/>
      <c r="C23" s="43"/>
      <c r="H23" s="23"/>
    </row>
    <row r="24" spans="2:8" ht="15">
      <c r="B24" s="43"/>
      <c r="C24" s="43"/>
      <c r="H24" s="23"/>
    </row>
    <row r="25" spans="2:8" ht="15">
      <c r="B25" s="43"/>
      <c r="C25" s="43"/>
      <c r="H25" s="23"/>
    </row>
    <row r="26" spans="2:8" ht="15">
      <c r="B26" s="20"/>
      <c r="C26" s="20"/>
      <c r="D26" s="20"/>
      <c r="E26" s="20"/>
      <c r="F26" s="20"/>
      <c r="G26" s="20"/>
      <c r="H26" s="23"/>
    </row>
    <row r="27" spans="2:8" ht="15">
      <c r="B27" s="20"/>
      <c r="C27" s="20"/>
      <c r="D27" s="20"/>
      <c r="E27" s="20"/>
      <c r="F27" s="20"/>
      <c r="G27" s="20"/>
      <c r="H27" s="23"/>
    </row>
    <row r="28" spans="2:8" ht="15">
      <c r="B28" s="20"/>
      <c r="C28" s="20"/>
      <c r="D28" s="20"/>
      <c r="E28" s="20"/>
      <c r="F28" s="20"/>
      <c r="G28" s="20"/>
      <c r="H28" s="23"/>
    </row>
    <row r="29" spans="2:8" ht="15">
      <c r="B29" s="20"/>
      <c r="C29" s="20"/>
      <c r="D29" s="20"/>
      <c r="E29" s="20"/>
      <c r="F29" s="20"/>
      <c r="G29" s="20"/>
      <c r="H29" s="23"/>
    </row>
    <row r="30" spans="2:8" ht="15">
      <c r="B30" s="20"/>
      <c r="C30" s="20"/>
      <c r="D30" s="20"/>
      <c r="E30" s="20"/>
      <c r="F30" s="20"/>
      <c r="G30" s="20"/>
      <c r="H30" s="23"/>
    </row>
    <row r="31" spans="2:8" ht="15">
      <c r="B31" s="20"/>
      <c r="C31" s="20"/>
      <c r="D31" s="20"/>
      <c r="E31" s="20"/>
      <c r="F31" s="20"/>
      <c r="G31" s="20"/>
      <c r="H31" s="23"/>
    </row>
    <row r="32" spans="2:8" ht="15">
      <c r="B32" s="20"/>
      <c r="C32" s="20"/>
      <c r="D32" s="20"/>
      <c r="E32" s="20"/>
      <c r="F32" s="20"/>
      <c r="G32" s="20"/>
      <c r="H32" s="23"/>
    </row>
    <row r="33" spans="2:8" ht="15">
      <c r="B33" s="20"/>
      <c r="C33" s="20"/>
      <c r="D33" s="20"/>
      <c r="E33" s="20" t="s">
        <v>15</v>
      </c>
      <c r="F33" s="20"/>
      <c r="G33" s="20"/>
      <c r="H33" s="23"/>
    </row>
    <row r="34" spans="2:8" ht="15">
      <c r="B34" s="20"/>
      <c r="C34" s="20"/>
      <c r="D34" s="20"/>
      <c r="E34" s="20"/>
      <c r="F34" s="20"/>
      <c r="G34" s="20"/>
      <c r="H34" s="23"/>
    </row>
    <row r="35" spans="2:8" ht="15">
      <c r="B35" s="20"/>
      <c r="C35" s="20"/>
      <c r="D35" s="20"/>
      <c r="E35" s="20"/>
      <c r="F35" s="20"/>
      <c r="G35" s="20"/>
      <c r="H35" s="23"/>
    </row>
    <row r="36" spans="2:8" ht="15">
      <c r="B36" s="20"/>
      <c r="C36" s="20"/>
      <c r="D36" s="20"/>
      <c r="E36" s="20"/>
      <c r="F36" s="20"/>
      <c r="G36" s="20"/>
      <c r="H36" s="23"/>
    </row>
    <row r="37" spans="2:8" ht="15">
      <c r="B37" s="20"/>
      <c r="C37" s="20"/>
      <c r="D37" s="20"/>
      <c r="E37" s="20"/>
      <c r="F37" s="20"/>
      <c r="G37" s="20"/>
      <c r="H37" s="23"/>
    </row>
    <row r="38" spans="2:8" ht="15">
      <c r="B38" s="20"/>
      <c r="C38" s="20"/>
      <c r="D38" s="20"/>
      <c r="E38" s="20"/>
      <c r="F38" s="20"/>
      <c r="G38" s="20"/>
      <c r="H38" s="23"/>
    </row>
    <row r="39" spans="2:8" ht="15">
      <c r="B39" s="20"/>
      <c r="C39" s="20"/>
      <c r="D39" s="20"/>
      <c r="E39" s="20"/>
      <c r="F39" s="20"/>
      <c r="G39" s="20"/>
      <c r="H39" s="23"/>
    </row>
    <row r="40" spans="2:8" ht="15">
      <c r="B40" s="20"/>
      <c r="C40" s="20"/>
      <c r="D40" s="20"/>
      <c r="E40" s="20"/>
      <c r="F40" s="20"/>
      <c r="G40" s="20"/>
      <c r="H40" s="23"/>
    </row>
    <row r="41" spans="2:8" ht="15">
      <c r="B41" s="20"/>
      <c r="C41" s="20"/>
      <c r="D41" s="20"/>
      <c r="E41" s="20"/>
      <c r="F41" s="20"/>
      <c r="G41" s="20"/>
      <c r="H41" s="23"/>
    </row>
    <row r="42" spans="2:8" ht="15">
      <c r="B42" s="20"/>
      <c r="C42" s="20"/>
      <c r="D42" s="20"/>
      <c r="E42" s="20"/>
      <c r="F42" s="20"/>
      <c r="G42" s="20"/>
      <c r="H42" s="23"/>
    </row>
    <row r="43" spans="2:8" ht="15">
      <c r="B43" s="20"/>
      <c r="C43" s="20"/>
      <c r="D43" s="20"/>
      <c r="E43" s="20"/>
      <c r="F43" s="20"/>
      <c r="G43" s="20"/>
      <c r="H43" s="23"/>
    </row>
    <row r="44" spans="2:8" ht="15">
      <c r="B44" s="20"/>
      <c r="C44" s="20"/>
      <c r="D44" s="20"/>
      <c r="E44" s="20"/>
      <c r="F44" s="20"/>
      <c r="G44" s="20"/>
      <c r="H44" s="23"/>
    </row>
    <row r="45" spans="2:8" ht="15">
      <c r="B45" s="20"/>
      <c r="C45" s="20"/>
      <c r="D45" s="20"/>
      <c r="E45" s="20"/>
      <c r="F45" s="20"/>
      <c r="G45" s="20"/>
      <c r="H45" s="23"/>
    </row>
    <row r="46" spans="2:8" ht="15">
      <c r="B46" s="20"/>
      <c r="C46" s="20"/>
      <c r="D46" s="20"/>
      <c r="E46" s="20"/>
      <c r="F46" s="20"/>
      <c r="G46" s="20"/>
      <c r="H46" s="23"/>
    </row>
    <row r="47" spans="2:8" ht="15">
      <c r="B47" s="20"/>
      <c r="C47" s="20"/>
      <c r="D47" s="20"/>
      <c r="E47" s="20"/>
      <c r="F47" s="20"/>
      <c r="G47" s="20"/>
      <c r="H47" s="23"/>
    </row>
    <row r="48" spans="2:8" ht="15">
      <c r="B48" s="20"/>
      <c r="C48" s="20"/>
      <c r="D48" s="20"/>
      <c r="E48" s="20"/>
      <c r="F48" s="20"/>
      <c r="G48" s="20"/>
      <c r="H48" s="23"/>
    </row>
    <row r="49" spans="2:8" ht="15">
      <c r="B49" s="20"/>
      <c r="C49" s="20"/>
      <c r="D49" s="20"/>
      <c r="E49" s="20"/>
      <c r="F49" s="20"/>
      <c r="G49" s="20"/>
      <c r="H49" s="23"/>
    </row>
    <row r="50" spans="2:8" ht="15">
      <c r="B50" s="20"/>
      <c r="C50" s="20"/>
      <c r="D50" s="20"/>
      <c r="E50" s="20"/>
      <c r="F50" s="20"/>
      <c r="G50" s="20"/>
      <c r="H50" s="23"/>
    </row>
    <row r="51" ht="15">
      <c r="H51" s="23"/>
    </row>
    <row r="52" ht="15">
      <c r="H52" s="23"/>
    </row>
    <row r="53" ht="15">
      <c r="H53" s="23"/>
    </row>
    <row r="54" ht="15">
      <c r="H54" s="23"/>
    </row>
    <row r="55" ht="15">
      <c r="H55" s="23"/>
    </row>
    <row r="56" ht="15">
      <c r="H56" s="23"/>
    </row>
    <row r="57" ht="15">
      <c r="H57" s="23"/>
    </row>
    <row r="58" ht="15">
      <c r="H58" s="2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25390625" style="4" customWidth="1"/>
    <col min="2" max="7" width="12.75390625" style="19" customWidth="1"/>
    <col min="8" max="16384" width="9.125" style="2" customWidth="1"/>
  </cols>
  <sheetData>
    <row r="1" ht="15">
      <c r="A1" s="4" t="s">
        <v>85</v>
      </c>
    </row>
    <row r="2" ht="15">
      <c r="A2" s="4" t="s">
        <v>175</v>
      </c>
    </row>
    <row r="5" spans="2:7" ht="15">
      <c r="B5" s="21" t="s">
        <v>46</v>
      </c>
      <c r="C5" s="21"/>
      <c r="D5" s="21"/>
      <c r="E5" s="21" t="s">
        <v>145</v>
      </c>
      <c r="F5" s="21"/>
      <c r="G5" s="21"/>
    </row>
    <row r="6" spans="2:7" ht="15">
      <c r="B6" s="19" t="s">
        <v>81</v>
      </c>
      <c r="C6" s="19" t="s">
        <v>82</v>
      </c>
      <c r="D6" s="19" t="s">
        <v>83</v>
      </c>
      <c r="E6" s="19" t="s">
        <v>81</v>
      </c>
      <c r="F6" s="19" t="s">
        <v>82</v>
      </c>
      <c r="G6" s="19" t="s">
        <v>83</v>
      </c>
    </row>
    <row r="7" spans="1:7" ht="15">
      <c r="A7" s="4" t="s">
        <v>117</v>
      </c>
      <c r="B7" s="20"/>
      <c r="C7" s="20"/>
      <c r="D7" s="20"/>
      <c r="E7" s="20">
        <v>0.79006</v>
      </c>
      <c r="F7" s="20">
        <v>0.36974</v>
      </c>
      <c r="G7" s="20">
        <v>0.57021</v>
      </c>
    </row>
    <row r="8" spans="1:7" ht="15">
      <c r="A8" s="4" t="s">
        <v>118</v>
      </c>
      <c r="B8" s="20"/>
      <c r="C8" s="20"/>
      <c r="D8" s="20"/>
      <c r="E8" s="20">
        <v>0.8132</v>
      </c>
      <c r="F8" s="20">
        <v>0.39801</v>
      </c>
      <c r="G8" s="20">
        <v>0.56082</v>
      </c>
    </row>
    <row r="9" spans="1:7" ht="15">
      <c r="A9" s="4" t="s">
        <v>119</v>
      </c>
      <c r="B9" s="20"/>
      <c r="C9" s="20"/>
      <c r="D9" s="20"/>
      <c r="E9" s="20">
        <v>0.82735</v>
      </c>
      <c r="F9" s="20">
        <v>0.42638</v>
      </c>
      <c r="G9" s="20">
        <v>0.55215</v>
      </c>
    </row>
    <row r="10" spans="1:7" ht="15">
      <c r="A10" s="4" t="s">
        <v>32</v>
      </c>
      <c r="B10" s="20">
        <v>0.91295</v>
      </c>
      <c r="C10" s="20">
        <v>0.60726</v>
      </c>
      <c r="D10" s="20">
        <v>0.60193</v>
      </c>
      <c r="E10" s="20"/>
      <c r="F10" s="20"/>
      <c r="G10" s="20"/>
    </row>
    <row r="11" spans="1:7" ht="15">
      <c r="A11" s="4" t="s">
        <v>33</v>
      </c>
      <c r="B11" s="20">
        <v>0.92843</v>
      </c>
      <c r="C11" s="20">
        <v>0.67175</v>
      </c>
      <c r="D11" s="20">
        <v>0.5435</v>
      </c>
      <c r="E11" s="20"/>
      <c r="F11" s="20"/>
      <c r="G11" s="20"/>
    </row>
    <row r="12" spans="1:7" ht="15">
      <c r="A12" s="4" t="s">
        <v>34</v>
      </c>
      <c r="B12" s="20">
        <v>0.93576</v>
      </c>
      <c r="C12" s="20">
        <v>0.66805</v>
      </c>
      <c r="D12" s="20">
        <v>0.41815</v>
      </c>
      <c r="E12" s="20"/>
      <c r="F12" s="20"/>
      <c r="G12" s="20"/>
    </row>
    <row r="13" spans="1:7" ht="15">
      <c r="A13" s="4" t="s">
        <v>25</v>
      </c>
      <c r="B13" s="20">
        <v>0.92933</v>
      </c>
      <c r="C13" s="20">
        <v>0.6095</v>
      </c>
      <c r="D13" s="20">
        <v>0.51715</v>
      </c>
      <c r="E13" s="20">
        <v>0.80666</v>
      </c>
      <c r="F13" s="20">
        <v>0.42518</v>
      </c>
      <c r="G13" s="20">
        <v>0.5605</v>
      </c>
    </row>
    <row r="14" spans="1:7" ht="15">
      <c r="A14" s="4" t="s">
        <v>26</v>
      </c>
      <c r="B14" s="20">
        <v>0.91847</v>
      </c>
      <c r="C14" s="20">
        <v>0.6888</v>
      </c>
      <c r="D14" s="20">
        <v>0.55977</v>
      </c>
      <c r="E14" s="20">
        <v>0.82647</v>
      </c>
      <c r="F14" s="20">
        <v>0.38376</v>
      </c>
      <c r="G14" s="20">
        <v>0.55584</v>
      </c>
    </row>
    <row r="15" spans="1:7" ht="15">
      <c r="A15" s="4" t="s">
        <v>14</v>
      </c>
      <c r="B15" s="20">
        <v>0.92667</v>
      </c>
      <c r="C15" s="20">
        <v>0.65344</v>
      </c>
      <c r="D15" s="20">
        <v>0.53254</v>
      </c>
      <c r="E15" s="20"/>
      <c r="F15" s="20"/>
      <c r="G15" s="20"/>
    </row>
    <row r="16" spans="1:7" ht="15">
      <c r="A16" s="4" t="s">
        <v>133</v>
      </c>
      <c r="B16" s="20">
        <v>0.91324</v>
      </c>
      <c r="C16" s="20">
        <v>0.61665</v>
      </c>
      <c r="D16" s="20">
        <v>0.57678</v>
      </c>
      <c r="E16" s="20"/>
      <c r="F16" s="20"/>
      <c r="G16" s="20"/>
    </row>
    <row r="17" spans="1:7" ht="15">
      <c r="A17" s="4" t="s">
        <v>27</v>
      </c>
      <c r="B17" s="20">
        <v>0.90929</v>
      </c>
      <c r="C17" s="20">
        <v>0.58264</v>
      </c>
      <c r="D17" s="20">
        <v>0.5268</v>
      </c>
      <c r="E17" s="20"/>
      <c r="F17" s="20"/>
      <c r="G17" s="20"/>
    </row>
    <row r="18" spans="1:7" ht="15">
      <c r="A18" s="4" t="s">
        <v>122</v>
      </c>
      <c r="B18" s="20">
        <v>0.93151</v>
      </c>
      <c r="C18" s="20">
        <v>0.64459</v>
      </c>
      <c r="D18" s="20">
        <v>0.56934</v>
      </c>
      <c r="E18" s="20">
        <v>0.85493</v>
      </c>
      <c r="F18" s="20">
        <v>0.45137</v>
      </c>
      <c r="G18" s="20">
        <v>0.53832</v>
      </c>
    </row>
    <row r="20" ht="15">
      <c r="G20" s="4"/>
    </row>
    <row r="21" spans="7:8" ht="15">
      <c r="G21" s="4"/>
      <c r="H21" s="23"/>
    </row>
    <row r="22" ht="15">
      <c r="H22" s="23"/>
    </row>
    <row r="23" spans="2:8" ht="15">
      <c r="B23" s="43"/>
      <c r="C23" s="43"/>
      <c r="H23" s="23"/>
    </row>
    <row r="24" spans="2:8" ht="15">
      <c r="B24" s="43"/>
      <c r="C24" s="43"/>
      <c r="H24" s="23"/>
    </row>
    <row r="25" spans="2:8" ht="15">
      <c r="B25" s="43"/>
      <c r="C25" s="43"/>
      <c r="H25" s="23"/>
    </row>
    <row r="26" spans="2:8" ht="15">
      <c r="B26" s="20"/>
      <c r="C26" s="20"/>
      <c r="D26" s="20"/>
      <c r="E26" s="20"/>
      <c r="F26" s="20"/>
      <c r="G26" s="20"/>
      <c r="H26" s="23"/>
    </row>
    <row r="27" spans="2:8" ht="15">
      <c r="B27" s="20"/>
      <c r="C27" s="20"/>
      <c r="D27" s="20"/>
      <c r="E27" s="20"/>
      <c r="F27" s="20"/>
      <c r="G27" s="20"/>
      <c r="H27" s="23"/>
    </row>
    <row r="28" spans="2:8" ht="15">
      <c r="B28" s="20"/>
      <c r="C28" s="20"/>
      <c r="D28" s="20"/>
      <c r="E28" s="20"/>
      <c r="F28" s="20"/>
      <c r="G28" s="20"/>
      <c r="H28" s="23"/>
    </row>
    <row r="29" spans="2:8" ht="15">
      <c r="B29" s="20"/>
      <c r="C29" s="20"/>
      <c r="D29" s="20"/>
      <c r="E29" s="20"/>
      <c r="F29" s="20"/>
      <c r="G29" s="20"/>
      <c r="H29" s="23"/>
    </row>
    <row r="30" spans="2:8" ht="15">
      <c r="B30" s="20"/>
      <c r="C30" s="20"/>
      <c r="D30" s="20"/>
      <c r="E30" s="20"/>
      <c r="F30" s="20"/>
      <c r="G30" s="20"/>
      <c r="H30" s="23"/>
    </row>
    <row r="31" spans="2:8" ht="15">
      <c r="B31" s="20"/>
      <c r="C31" s="20"/>
      <c r="D31" s="20"/>
      <c r="E31" s="20"/>
      <c r="F31" s="20"/>
      <c r="G31" s="20"/>
      <c r="H31" s="23"/>
    </row>
    <row r="32" spans="2:8" ht="15">
      <c r="B32" s="20"/>
      <c r="C32" s="20"/>
      <c r="D32" s="20"/>
      <c r="E32" s="20"/>
      <c r="F32" s="20"/>
      <c r="G32" s="20"/>
      <c r="H32" s="23"/>
    </row>
    <row r="33" spans="2:8" ht="15">
      <c r="B33" s="20"/>
      <c r="C33" s="20"/>
      <c r="D33" s="20"/>
      <c r="E33" s="20"/>
      <c r="F33" s="20"/>
      <c r="G33" s="20"/>
      <c r="H33" s="23"/>
    </row>
    <row r="34" spans="2:8" ht="15">
      <c r="B34" s="20"/>
      <c r="C34" s="20"/>
      <c r="D34" s="20"/>
      <c r="E34" s="20"/>
      <c r="F34" s="20"/>
      <c r="G34" s="20"/>
      <c r="H34" s="23"/>
    </row>
    <row r="35" spans="2:8" ht="15">
      <c r="B35" s="20"/>
      <c r="C35" s="20"/>
      <c r="D35" s="20"/>
      <c r="E35" s="20"/>
      <c r="F35" s="20"/>
      <c r="G35" s="20"/>
      <c r="H35" s="23"/>
    </row>
    <row r="36" spans="2:8" ht="15">
      <c r="B36" s="20"/>
      <c r="C36" s="20"/>
      <c r="D36" s="20"/>
      <c r="E36" s="20"/>
      <c r="F36" s="20"/>
      <c r="G36" s="20"/>
      <c r="H36" s="23"/>
    </row>
    <row r="37" spans="2:8" ht="15">
      <c r="B37" s="20"/>
      <c r="C37" s="20"/>
      <c r="D37" s="20"/>
      <c r="E37" s="20"/>
      <c r="F37" s="20"/>
      <c r="G37" s="20"/>
      <c r="H37" s="23"/>
    </row>
    <row r="38" spans="2:8" ht="15">
      <c r="B38" s="20"/>
      <c r="C38" s="20"/>
      <c r="D38" s="20"/>
      <c r="E38" s="20"/>
      <c r="F38" s="20"/>
      <c r="G38" s="20"/>
      <c r="H38" s="23"/>
    </row>
    <row r="39" spans="2:8" ht="15">
      <c r="B39" s="20"/>
      <c r="C39" s="20"/>
      <c r="D39" s="20"/>
      <c r="E39" s="20"/>
      <c r="F39" s="20"/>
      <c r="G39" s="20"/>
      <c r="H39" s="23"/>
    </row>
    <row r="40" spans="2:8" ht="15">
      <c r="B40" s="20"/>
      <c r="C40" s="20"/>
      <c r="D40" s="20"/>
      <c r="E40" s="20"/>
      <c r="F40" s="20"/>
      <c r="G40" s="20"/>
      <c r="H40" s="23"/>
    </row>
    <row r="41" spans="2:8" ht="15">
      <c r="B41" s="20"/>
      <c r="C41" s="20"/>
      <c r="D41" s="20"/>
      <c r="E41" s="20"/>
      <c r="F41" s="20"/>
      <c r="G41" s="20"/>
      <c r="H41" s="23"/>
    </row>
    <row r="42" spans="2:8" ht="15">
      <c r="B42" s="20"/>
      <c r="C42" s="20"/>
      <c r="D42" s="20"/>
      <c r="E42" s="20"/>
      <c r="F42" s="20"/>
      <c r="G42" s="20"/>
      <c r="H42" s="23"/>
    </row>
    <row r="43" spans="2:8" ht="15">
      <c r="B43" s="20"/>
      <c r="C43" s="20"/>
      <c r="D43" s="20"/>
      <c r="E43" s="20"/>
      <c r="F43" s="20"/>
      <c r="G43" s="20"/>
      <c r="H43" s="23"/>
    </row>
    <row r="44" spans="2:8" ht="15">
      <c r="B44" s="20"/>
      <c r="C44" s="20"/>
      <c r="D44" s="20"/>
      <c r="E44" s="20"/>
      <c r="F44" s="20"/>
      <c r="G44" s="20"/>
      <c r="H44" s="23"/>
    </row>
    <row r="45" spans="2:8" ht="15">
      <c r="B45" s="20"/>
      <c r="C45" s="20"/>
      <c r="D45" s="20"/>
      <c r="E45" s="20"/>
      <c r="F45" s="20"/>
      <c r="G45" s="20"/>
      <c r="H45" s="23"/>
    </row>
    <row r="46" spans="2:8" ht="15">
      <c r="B46" s="20"/>
      <c r="C46" s="20"/>
      <c r="D46" s="20"/>
      <c r="E46" s="20"/>
      <c r="F46" s="20"/>
      <c r="G46" s="20"/>
      <c r="H46" s="23"/>
    </row>
    <row r="47" spans="2:8" ht="15">
      <c r="B47" s="20"/>
      <c r="C47" s="20"/>
      <c r="D47" s="20"/>
      <c r="E47" s="20"/>
      <c r="F47" s="20"/>
      <c r="G47" s="20"/>
      <c r="H47" s="23"/>
    </row>
    <row r="48" spans="2:8" ht="15">
      <c r="B48" s="20"/>
      <c r="C48" s="20"/>
      <c r="D48" s="20"/>
      <c r="E48" s="20"/>
      <c r="F48" s="20"/>
      <c r="G48" s="20"/>
      <c r="H48" s="23"/>
    </row>
    <row r="49" spans="2:8" ht="15">
      <c r="B49" s="20"/>
      <c r="C49" s="20"/>
      <c r="D49" s="20"/>
      <c r="E49" s="20"/>
      <c r="F49" s="20"/>
      <c r="G49" s="20"/>
      <c r="H49" s="23"/>
    </row>
    <row r="50" spans="2:8" ht="15">
      <c r="B50" s="20"/>
      <c r="C50" s="20"/>
      <c r="D50" s="20"/>
      <c r="E50" s="20"/>
      <c r="F50" s="20"/>
      <c r="G50" s="20"/>
      <c r="H50" s="23"/>
    </row>
    <row r="51" ht="15">
      <c r="H51" s="23"/>
    </row>
    <row r="52" ht="15">
      <c r="H52" s="23"/>
    </row>
    <row r="53" ht="15">
      <c r="H53" s="23"/>
    </row>
    <row r="54" ht="15">
      <c r="H54" s="23"/>
    </row>
    <row r="55" ht="15">
      <c r="H55" s="23"/>
    </row>
    <row r="56" ht="15">
      <c r="H56" s="23"/>
    </row>
    <row r="57" ht="15">
      <c r="H57" s="23"/>
    </row>
    <row r="58" ht="15">
      <c r="H58" s="2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5.875" style="4" customWidth="1"/>
    <col min="2" max="2" width="11.00390625" style="19" bestFit="1" customWidth="1"/>
    <col min="3" max="3" width="10.125" style="19" bestFit="1" customWidth="1"/>
    <col min="4" max="4" width="11.00390625" style="19" bestFit="1" customWidth="1"/>
    <col min="5" max="5" width="10.125" style="19" bestFit="1" customWidth="1"/>
    <col min="6" max="16384" width="9.125" style="2" customWidth="1"/>
  </cols>
  <sheetData>
    <row r="1" ht="15">
      <c r="A1" s="4" t="s">
        <v>123</v>
      </c>
    </row>
    <row r="2" ht="15">
      <c r="A2" s="4" t="s">
        <v>181</v>
      </c>
    </row>
    <row r="5" spans="2:5" ht="15">
      <c r="B5" s="21" t="s">
        <v>46</v>
      </c>
      <c r="C5" s="21"/>
      <c r="D5" s="21" t="s">
        <v>145</v>
      </c>
      <c r="E5" s="21"/>
    </row>
    <row r="6" spans="2:5" ht="15">
      <c r="B6" s="20" t="s">
        <v>120</v>
      </c>
      <c r="C6" s="19" t="s">
        <v>74</v>
      </c>
      <c r="D6" s="19" t="s">
        <v>120</v>
      </c>
      <c r="E6" s="19" t="s">
        <v>74</v>
      </c>
    </row>
    <row r="7" spans="1:5" ht="15">
      <c r="A7" s="4" t="s">
        <v>117</v>
      </c>
      <c r="B7" s="20"/>
      <c r="C7" s="20"/>
      <c r="D7" s="20" t="s">
        <v>149</v>
      </c>
      <c r="E7" s="20"/>
    </row>
    <row r="8" spans="1:5" ht="15">
      <c r="A8" s="4" t="s">
        <v>118</v>
      </c>
      <c r="B8" s="20"/>
      <c r="C8" s="20"/>
      <c r="D8" s="20">
        <v>1.117</v>
      </c>
      <c r="E8" s="19" t="s">
        <v>150</v>
      </c>
    </row>
    <row r="9" spans="1:5" ht="15">
      <c r="A9" s="4" t="s">
        <v>119</v>
      </c>
      <c r="B9" s="20"/>
      <c r="D9" s="20">
        <v>1.112</v>
      </c>
      <c r="E9" s="19" t="s">
        <v>150</v>
      </c>
    </row>
    <row r="10" spans="1:5" ht="15">
      <c r="A10" s="4" t="s">
        <v>32</v>
      </c>
      <c r="B10" s="20" t="s">
        <v>149</v>
      </c>
      <c r="D10" s="20" t="s">
        <v>151</v>
      </c>
      <c r="E10" s="43"/>
    </row>
    <row r="11" spans="1:5" ht="15">
      <c r="A11" s="4" t="s">
        <v>33</v>
      </c>
      <c r="B11" s="20">
        <v>0.866</v>
      </c>
      <c r="C11" s="19" t="s">
        <v>150</v>
      </c>
      <c r="D11" s="20" t="s">
        <v>151</v>
      </c>
      <c r="E11" s="43"/>
    </row>
    <row r="12" spans="1:5" ht="15">
      <c r="A12" s="4" t="s">
        <v>34</v>
      </c>
      <c r="B12" s="20">
        <v>0.617</v>
      </c>
      <c r="C12" s="19" t="s">
        <v>150</v>
      </c>
      <c r="D12" s="20" t="s">
        <v>151</v>
      </c>
      <c r="E12" s="43"/>
    </row>
    <row r="13" spans="1:5" ht="15">
      <c r="A13" s="4" t="s">
        <v>25</v>
      </c>
      <c r="B13" s="20" t="s">
        <v>149</v>
      </c>
      <c r="D13" s="20" t="s">
        <v>149</v>
      </c>
      <c r="E13" s="43"/>
    </row>
    <row r="14" spans="1:5" ht="15">
      <c r="A14" s="4" t="s">
        <v>26</v>
      </c>
      <c r="B14" s="20">
        <v>0.903</v>
      </c>
      <c r="C14" s="19" t="s">
        <v>150</v>
      </c>
      <c r="D14" s="20">
        <v>0.97</v>
      </c>
      <c r="E14" s="19" t="s">
        <v>150</v>
      </c>
    </row>
    <row r="15" spans="1:5" ht="15">
      <c r="A15" s="4" t="s">
        <v>14</v>
      </c>
      <c r="B15" s="20" t="s">
        <v>149</v>
      </c>
      <c r="D15" s="20" t="s">
        <v>151</v>
      </c>
      <c r="E15" s="43"/>
    </row>
    <row r="16" spans="1:5" ht="15">
      <c r="A16" s="4" t="s">
        <v>133</v>
      </c>
      <c r="B16" s="20">
        <v>1.172</v>
      </c>
      <c r="C16" s="19" t="s">
        <v>150</v>
      </c>
      <c r="D16" s="20" t="s">
        <v>151</v>
      </c>
      <c r="E16" s="43"/>
    </row>
    <row r="17" spans="1:5" ht="15">
      <c r="A17" s="4" t="s">
        <v>27</v>
      </c>
      <c r="B17" s="20">
        <v>0.988</v>
      </c>
      <c r="C17" s="20">
        <v>0.5284</v>
      </c>
      <c r="D17" s="20" t="s">
        <v>151</v>
      </c>
      <c r="E17" s="43"/>
    </row>
    <row r="18" spans="1:5" ht="15">
      <c r="A18" s="4" t="s">
        <v>17</v>
      </c>
      <c r="B18" s="20">
        <v>1.219</v>
      </c>
      <c r="C18" s="19" t="s">
        <v>150</v>
      </c>
      <c r="D18" s="20">
        <v>1.152</v>
      </c>
      <c r="E18" s="19" t="s">
        <v>150</v>
      </c>
    </row>
    <row r="19" spans="1:5" ht="15">
      <c r="A19" s="4" t="s">
        <v>18</v>
      </c>
      <c r="B19" s="20">
        <v>2.289</v>
      </c>
      <c r="C19" s="19" t="s">
        <v>150</v>
      </c>
      <c r="D19" s="20">
        <v>1.459</v>
      </c>
      <c r="E19" s="19" t="s">
        <v>150</v>
      </c>
    </row>
    <row r="20" spans="1:5" ht="15">
      <c r="A20" s="4" t="s">
        <v>64</v>
      </c>
      <c r="B20" s="20">
        <v>1.165</v>
      </c>
      <c r="C20" s="19" t="s">
        <v>150</v>
      </c>
      <c r="D20" s="20">
        <v>1.075</v>
      </c>
      <c r="E20" s="19" t="s">
        <v>150</v>
      </c>
    </row>
    <row r="21" spans="1:6" ht="15">
      <c r="A21" s="4" t="s">
        <v>121</v>
      </c>
      <c r="B21" s="20">
        <v>3.229</v>
      </c>
      <c r="C21" s="19" t="s">
        <v>150</v>
      </c>
      <c r="D21" s="20">
        <v>3.511</v>
      </c>
      <c r="E21" s="19" t="s">
        <v>150</v>
      </c>
      <c r="F21" s="23"/>
    </row>
    <row r="22" ht="15">
      <c r="F22" s="23"/>
    </row>
    <row r="23" ht="15">
      <c r="F23" s="23"/>
    </row>
    <row r="24" spans="2:6" ht="15">
      <c r="B24" s="4"/>
      <c r="F24" s="23"/>
    </row>
    <row r="25" spans="2:6" ht="15">
      <c r="B25" s="4"/>
      <c r="F25" s="23"/>
    </row>
    <row r="26" spans="2:6" ht="15">
      <c r="B26" s="4"/>
      <c r="C26" s="20"/>
      <c r="D26" s="20"/>
      <c r="E26" s="20"/>
      <c r="F26" s="23"/>
    </row>
    <row r="27" spans="2:6" ht="15">
      <c r="B27" s="4"/>
      <c r="C27" s="20"/>
      <c r="D27" s="20"/>
      <c r="E27" s="20"/>
      <c r="F27" s="23"/>
    </row>
    <row r="28" spans="2:6" ht="15">
      <c r="B28" s="20"/>
      <c r="C28" s="20"/>
      <c r="D28" s="20"/>
      <c r="E28" s="20"/>
      <c r="F28" s="23"/>
    </row>
    <row r="29" spans="2:6" ht="15">
      <c r="B29" s="20"/>
      <c r="C29" s="20"/>
      <c r="D29" s="20"/>
      <c r="E29" s="20"/>
      <c r="F29" s="23"/>
    </row>
    <row r="30" spans="2:6" ht="15">
      <c r="B30" s="20"/>
      <c r="C30" s="20"/>
      <c r="D30" s="20"/>
      <c r="E30" s="20"/>
      <c r="F30" s="23"/>
    </row>
    <row r="31" spans="2:6" ht="15">
      <c r="B31" s="20"/>
      <c r="C31" s="20"/>
      <c r="D31" s="20"/>
      <c r="E31" s="20"/>
      <c r="F31" s="23"/>
    </row>
    <row r="32" spans="2:6" ht="15">
      <c r="B32" s="20"/>
      <c r="C32" s="20"/>
      <c r="D32" s="20"/>
      <c r="E32" s="20"/>
      <c r="F32" s="23"/>
    </row>
    <row r="33" spans="2:6" ht="15">
      <c r="B33" s="20"/>
      <c r="C33" s="20"/>
      <c r="D33" s="20"/>
      <c r="E33" s="20"/>
      <c r="F33" s="23"/>
    </row>
    <row r="34" spans="2:6" ht="15">
      <c r="B34" s="20"/>
      <c r="C34" s="20"/>
      <c r="D34" s="20"/>
      <c r="E34" s="20"/>
      <c r="F34" s="23"/>
    </row>
    <row r="35" spans="2:6" ht="15">
      <c r="B35" s="20"/>
      <c r="C35" s="20"/>
      <c r="D35" s="20"/>
      <c r="E35" s="20"/>
      <c r="F35" s="23"/>
    </row>
    <row r="36" spans="2:6" ht="15">
      <c r="B36" s="20"/>
      <c r="C36" s="20"/>
      <c r="D36" s="20"/>
      <c r="E36" s="20"/>
      <c r="F36" s="23"/>
    </row>
    <row r="37" spans="2:6" ht="15">
      <c r="B37" s="20"/>
      <c r="C37" s="20"/>
      <c r="D37" s="20"/>
      <c r="E37" s="20"/>
      <c r="F37" s="23"/>
    </row>
    <row r="38" spans="2:6" ht="15">
      <c r="B38" s="20"/>
      <c r="C38" s="20"/>
      <c r="D38" s="20"/>
      <c r="E38" s="20"/>
      <c r="F38" s="23"/>
    </row>
    <row r="39" spans="2:6" ht="15">
      <c r="B39" s="20"/>
      <c r="C39" s="20"/>
      <c r="D39" s="20"/>
      <c r="E39" s="20"/>
      <c r="F39" s="23"/>
    </row>
    <row r="40" spans="2:6" ht="15">
      <c r="B40" s="20"/>
      <c r="C40" s="20"/>
      <c r="D40" s="20"/>
      <c r="E40" s="20"/>
      <c r="F40" s="23"/>
    </row>
    <row r="41" spans="2:6" ht="15">
      <c r="B41" s="20"/>
      <c r="C41" s="20"/>
      <c r="D41" s="20"/>
      <c r="E41" s="20"/>
      <c r="F41" s="23"/>
    </row>
    <row r="42" spans="2:6" ht="15">
      <c r="B42" s="20"/>
      <c r="C42" s="20"/>
      <c r="D42" s="20"/>
      <c r="E42" s="20"/>
      <c r="F42" s="23"/>
    </row>
    <row r="43" spans="2:6" ht="15">
      <c r="B43" s="20"/>
      <c r="C43" s="20"/>
      <c r="D43" s="20"/>
      <c r="E43" s="20"/>
      <c r="F43" s="23"/>
    </row>
    <row r="44" spans="2:6" ht="15">
      <c r="B44" s="20"/>
      <c r="C44" s="20"/>
      <c r="D44" s="20"/>
      <c r="E44" s="20"/>
      <c r="F44" s="23"/>
    </row>
    <row r="45" spans="2:6" ht="15">
      <c r="B45" s="20"/>
      <c r="C45" s="20"/>
      <c r="D45" s="20"/>
      <c r="E45" s="20"/>
      <c r="F45" s="23"/>
    </row>
    <row r="46" spans="2:6" ht="15">
      <c r="B46" s="20"/>
      <c r="C46" s="20"/>
      <c r="D46" s="20"/>
      <c r="E46" s="20"/>
      <c r="F46" s="23"/>
    </row>
    <row r="47" spans="2:6" ht="15">
      <c r="B47" s="20"/>
      <c r="C47" s="20"/>
      <c r="D47" s="20"/>
      <c r="E47" s="20"/>
      <c r="F47" s="23"/>
    </row>
    <row r="48" spans="2:6" ht="15">
      <c r="B48" s="20"/>
      <c r="C48" s="20"/>
      <c r="D48" s="20"/>
      <c r="E48" s="20"/>
      <c r="F48" s="23"/>
    </row>
    <row r="49" spans="2:6" ht="15">
      <c r="B49" s="20"/>
      <c r="C49" s="20"/>
      <c r="D49" s="20"/>
      <c r="E49" s="20"/>
      <c r="F49" s="23"/>
    </row>
    <row r="50" spans="2:6" ht="15">
      <c r="B50" s="20"/>
      <c r="C50" s="20"/>
      <c r="D50" s="20"/>
      <c r="E50" s="20"/>
      <c r="F50" s="23"/>
    </row>
    <row r="51" ht="15">
      <c r="F51" s="23"/>
    </row>
    <row r="52" ht="15">
      <c r="F52" s="23"/>
    </row>
    <row r="53" ht="15">
      <c r="F53" s="23"/>
    </row>
    <row r="54" ht="15">
      <c r="F54" s="23"/>
    </row>
    <row r="55" ht="15">
      <c r="F55" s="23"/>
    </row>
    <row r="56" ht="15">
      <c r="F56" s="23"/>
    </row>
    <row r="57" ht="15">
      <c r="F57" s="23"/>
    </row>
    <row r="58" ht="15">
      <c r="F58" s="2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75390625" style="2" customWidth="1"/>
    <col min="2" max="4" width="6.875" style="19" customWidth="1"/>
    <col min="5" max="16384" width="9.125" style="2" customWidth="1"/>
  </cols>
  <sheetData>
    <row r="1" ht="15">
      <c r="A1" s="4" t="s">
        <v>40</v>
      </c>
    </row>
    <row r="2" ht="15">
      <c r="A2" s="2" t="s">
        <v>182</v>
      </c>
    </row>
    <row r="5" spans="2:4" ht="15">
      <c r="B5" s="19" t="s">
        <v>120</v>
      </c>
      <c r="C5" s="19" t="s">
        <v>115</v>
      </c>
      <c r="D5" s="19" t="s">
        <v>114</v>
      </c>
    </row>
    <row r="6" spans="1:2" ht="15">
      <c r="A6" s="2" t="s">
        <v>32</v>
      </c>
      <c r="B6" s="24">
        <v>1</v>
      </c>
    </row>
    <row r="7" spans="1:7" ht="15">
      <c r="A7" s="4" t="s">
        <v>33</v>
      </c>
      <c r="B7" s="20">
        <v>0.866</v>
      </c>
      <c r="C7" s="20">
        <v>0.849</v>
      </c>
      <c r="D7" s="20">
        <v>0.883</v>
      </c>
      <c r="E7" s="19"/>
      <c r="F7" s="19"/>
      <c r="G7" s="19"/>
    </row>
    <row r="8" spans="1:7" ht="15">
      <c r="A8" s="4" t="s">
        <v>34</v>
      </c>
      <c r="B8" s="20">
        <v>0.617</v>
      </c>
      <c r="C8" s="20">
        <v>0.601</v>
      </c>
      <c r="D8" s="20">
        <v>0.633</v>
      </c>
      <c r="E8" s="23"/>
      <c r="F8" s="23"/>
      <c r="G8" s="23"/>
    </row>
    <row r="9" spans="1:7" ht="15">
      <c r="A9" s="4" t="s">
        <v>25</v>
      </c>
      <c r="B9" s="24">
        <v>1</v>
      </c>
      <c r="C9" s="20"/>
      <c r="D9" s="20"/>
      <c r="E9" s="23"/>
      <c r="F9" s="23"/>
      <c r="G9" s="23"/>
    </row>
    <row r="10" spans="1:7" ht="15">
      <c r="A10" s="4" t="s">
        <v>26</v>
      </c>
      <c r="B10" s="20">
        <v>0.903</v>
      </c>
      <c r="C10" s="20">
        <v>0.887</v>
      </c>
      <c r="D10" s="20">
        <v>0.92</v>
      </c>
      <c r="E10" s="23"/>
      <c r="F10" s="23"/>
      <c r="G10" s="23"/>
    </row>
    <row r="11" spans="1:7" ht="15">
      <c r="A11" s="4" t="s">
        <v>14</v>
      </c>
      <c r="B11" s="24">
        <v>1</v>
      </c>
      <c r="C11" s="20"/>
      <c r="D11" s="20"/>
      <c r="E11" s="23"/>
      <c r="F11" s="23"/>
      <c r="G11" s="23"/>
    </row>
    <row r="12" spans="1:7" ht="15">
      <c r="A12" s="4" t="s">
        <v>133</v>
      </c>
      <c r="B12" s="20">
        <v>1.172</v>
      </c>
      <c r="C12" s="20">
        <v>1.14</v>
      </c>
      <c r="D12" s="20">
        <v>1.203</v>
      </c>
      <c r="E12" s="23"/>
      <c r="F12" s="23"/>
      <c r="G12" s="23"/>
    </row>
    <row r="13" spans="1:7" ht="15">
      <c r="A13" s="4" t="s">
        <v>27</v>
      </c>
      <c r="B13" s="20">
        <v>0.988</v>
      </c>
      <c r="C13" s="20">
        <v>0.95</v>
      </c>
      <c r="D13" s="20">
        <v>1.027</v>
      </c>
      <c r="E13" s="23"/>
      <c r="F13" s="23"/>
      <c r="G13" s="23"/>
    </row>
    <row r="14" spans="2:7" ht="15">
      <c r="B14" s="20"/>
      <c r="C14" s="20"/>
      <c r="D14" s="20"/>
      <c r="E14" s="23"/>
      <c r="F14" s="23"/>
      <c r="G14" s="23"/>
    </row>
    <row r="15" spans="5:7" ht="15">
      <c r="E15" s="23"/>
      <c r="F15" s="23"/>
      <c r="G15" s="23"/>
    </row>
    <row r="16" spans="1:7" ht="15">
      <c r="A16" s="4"/>
      <c r="B16" s="20"/>
      <c r="C16" s="20"/>
      <c r="D16" s="25"/>
      <c r="E16" s="23"/>
      <c r="F16" s="23"/>
      <c r="G16" s="23"/>
    </row>
    <row r="17" spans="1:7" ht="15">
      <c r="A17" s="4"/>
      <c r="B17" s="20"/>
      <c r="C17" s="20"/>
      <c r="D17" s="25"/>
      <c r="E17" s="23"/>
      <c r="F17" s="23"/>
      <c r="G17" s="23"/>
    </row>
    <row r="18" spans="1:7" ht="15">
      <c r="A18" s="4"/>
      <c r="B18" s="20"/>
      <c r="C18" s="20"/>
      <c r="D18" s="20"/>
      <c r="E18" s="23"/>
      <c r="F18" s="23"/>
      <c r="G18" s="23"/>
    </row>
    <row r="19" spans="1:7" ht="15">
      <c r="A19" s="4"/>
      <c r="B19" s="20"/>
      <c r="C19" s="20"/>
      <c r="D19" s="20"/>
      <c r="E19" s="23"/>
      <c r="F19" s="23"/>
      <c r="G19" s="23"/>
    </row>
    <row r="20" spans="1:7" ht="15">
      <c r="A20" s="4"/>
      <c r="B20" s="20"/>
      <c r="C20" s="20"/>
      <c r="D20" s="20"/>
      <c r="E20" s="23"/>
      <c r="F20" s="23"/>
      <c r="G20" s="2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8.875" style="2" customWidth="1"/>
    <col min="2" max="2" width="13.25390625" style="19" customWidth="1"/>
    <col min="3" max="3" width="5.875" style="25" customWidth="1"/>
    <col min="4" max="4" width="8.375" style="19" bestFit="1" customWidth="1"/>
    <col min="5" max="5" width="5.375" style="25" bestFit="1" customWidth="1"/>
    <col min="6" max="6" width="19.125" style="19" customWidth="1"/>
    <col min="7" max="7" width="5.875" style="25" customWidth="1"/>
    <col min="8" max="8" width="10.875" style="19" customWidth="1"/>
    <col min="9" max="9" width="5.875" style="25" customWidth="1"/>
    <col min="10" max="10" width="11.625" style="19" customWidth="1"/>
    <col min="11" max="11" width="5.875" style="19" customWidth="1"/>
    <col min="12" max="12" width="10.25390625" style="19" customWidth="1"/>
    <col min="13" max="13" width="5.875" style="19" customWidth="1"/>
    <col min="14" max="16384" width="9.125" style="2" customWidth="1"/>
  </cols>
  <sheetData>
    <row r="1" ht="15">
      <c r="A1" s="2" t="s">
        <v>42</v>
      </c>
    </row>
    <row r="2" ht="15">
      <c r="A2" s="2" t="s">
        <v>185</v>
      </c>
    </row>
    <row r="5" spans="2:10" ht="15">
      <c r="B5" s="4" t="s">
        <v>48</v>
      </c>
      <c r="F5" s="4" t="s">
        <v>171</v>
      </c>
      <c r="J5" s="21" t="s">
        <v>172</v>
      </c>
    </row>
    <row r="6" spans="2:12" ht="15">
      <c r="B6" s="19" t="s">
        <v>12</v>
      </c>
      <c r="D6" s="19" t="s">
        <v>20</v>
      </c>
      <c r="F6" s="19" t="s">
        <v>12</v>
      </c>
      <c r="H6" s="19" t="s">
        <v>20</v>
      </c>
      <c r="J6" s="19" t="s">
        <v>12</v>
      </c>
      <c r="L6" s="19" t="s">
        <v>20</v>
      </c>
    </row>
    <row r="7" spans="1:13" ht="15">
      <c r="A7" s="4" t="s">
        <v>15</v>
      </c>
      <c r="B7" s="24" t="s">
        <v>19</v>
      </c>
      <c r="C7" s="25" t="s">
        <v>2</v>
      </c>
      <c r="D7" s="24" t="s">
        <v>21</v>
      </c>
      <c r="E7" s="25" t="s">
        <v>2</v>
      </c>
      <c r="F7" s="24" t="s">
        <v>19</v>
      </c>
      <c r="G7" s="25" t="s">
        <v>2</v>
      </c>
      <c r="H7" s="24" t="s">
        <v>21</v>
      </c>
      <c r="I7" s="25" t="s">
        <v>2</v>
      </c>
      <c r="J7" s="24" t="s">
        <v>19</v>
      </c>
      <c r="K7" s="24" t="s">
        <v>2</v>
      </c>
      <c r="L7" s="24" t="s">
        <v>21</v>
      </c>
      <c r="M7" s="19" t="s">
        <v>2</v>
      </c>
    </row>
    <row r="8" spans="1:14" ht="15" customHeight="1">
      <c r="A8" s="4" t="s">
        <v>12</v>
      </c>
      <c r="B8" s="45">
        <v>1223801</v>
      </c>
      <c r="C8" s="25">
        <v>100</v>
      </c>
      <c r="D8" s="45">
        <v>121735</v>
      </c>
      <c r="E8" s="25">
        <v>100</v>
      </c>
      <c r="F8" s="42">
        <v>23394147</v>
      </c>
      <c r="G8" s="25">
        <v>100</v>
      </c>
      <c r="H8" s="42">
        <v>201759</v>
      </c>
      <c r="I8" s="25">
        <v>100</v>
      </c>
      <c r="J8" s="42">
        <v>5738797</v>
      </c>
      <c r="K8" s="19">
        <v>100</v>
      </c>
      <c r="L8" s="42">
        <v>51051</v>
      </c>
      <c r="M8" s="25">
        <v>100</v>
      </c>
      <c r="N8" s="19"/>
    </row>
    <row r="9" spans="1:14" ht="15">
      <c r="A9" s="4" t="s">
        <v>29</v>
      </c>
      <c r="F9" s="42">
        <v>11287981</v>
      </c>
      <c r="G9" s="25">
        <v>48.3</v>
      </c>
      <c r="H9" s="42">
        <v>40076</v>
      </c>
      <c r="I9" s="25">
        <v>19.9</v>
      </c>
      <c r="J9" s="42">
        <v>3033891</v>
      </c>
      <c r="K9" s="25">
        <v>52.9</v>
      </c>
      <c r="L9" s="42">
        <v>11429</v>
      </c>
      <c r="M9" s="25">
        <v>22.4</v>
      </c>
      <c r="N9" s="19"/>
    </row>
    <row r="10" spans="1:14" ht="15">
      <c r="A10" s="4" t="s">
        <v>30</v>
      </c>
      <c r="F10" s="42">
        <v>6233525</v>
      </c>
      <c r="G10" s="25">
        <v>26.7</v>
      </c>
      <c r="H10" s="42">
        <v>52032</v>
      </c>
      <c r="I10" s="25">
        <v>25.8</v>
      </c>
      <c r="J10" s="42">
        <v>1504460</v>
      </c>
      <c r="K10" s="25">
        <v>26.2</v>
      </c>
      <c r="L10" s="42">
        <v>14308</v>
      </c>
      <c r="M10" s="25">
        <v>28</v>
      </c>
      <c r="N10" s="19"/>
    </row>
    <row r="11" spans="1:14" ht="15">
      <c r="A11" s="4" t="s">
        <v>31</v>
      </c>
      <c r="F11" s="42">
        <v>5872641</v>
      </c>
      <c r="G11" s="25">
        <v>25.1</v>
      </c>
      <c r="H11" s="42">
        <v>109651</v>
      </c>
      <c r="I11" s="25">
        <v>54.4</v>
      </c>
      <c r="J11" s="42">
        <v>1200446</v>
      </c>
      <c r="K11" s="25">
        <v>20.9</v>
      </c>
      <c r="L11" s="42">
        <v>25314</v>
      </c>
      <c r="M11" s="25">
        <v>49.6</v>
      </c>
      <c r="N11" s="19"/>
    </row>
    <row r="12" spans="1:12" ht="15">
      <c r="A12" s="4" t="s">
        <v>32</v>
      </c>
      <c r="B12" s="45">
        <v>642366</v>
      </c>
      <c r="C12" s="25">
        <v>52.5</v>
      </c>
      <c r="D12" s="45">
        <v>44448</v>
      </c>
      <c r="E12" s="25">
        <v>36.51</v>
      </c>
      <c r="F12" s="42"/>
      <c r="H12" s="42"/>
      <c r="J12" s="42"/>
      <c r="L12" s="42"/>
    </row>
    <row r="13" spans="1:5" ht="15">
      <c r="A13" s="4" t="s">
        <v>33</v>
      </c>
      <c r="B13" s="45">
        <v>409885</v>
      </c>
      <c r="C13" s="25">
        <v>33.5</v>
      </c>
      <c r="D13" s="45">
        <v>49822</v>
      </c>
      <c r="E13" s="25">
        <v>40.93</v>
      </c>
    </row>
    <row r="14" spans="1:5" ht="15">
      <c r="A14" s="4" t="s">
        <v>34</v>
      </c>
      <c r="B14" s="45">
        <v>171550</v>
      </c>
      <c r="C14" s="25">
        <v>14</v>
      </c>
      <c r="D14" s="45">
        <v>27465</v>
      </c>
      <c r="E14" s="25">
        <v>22.56</v>
      </c>
    </row>
    <row r="15" spans="1:14" ht="15">
      <c r="A15" s="4" t="s">
        <v>25</v>
      </c>
      <c r="B15" s="45">
        <v>517577</v>
      </c>
      <c r="C15" s="25">
        <v>42.3</v>
      </c>
      <c r="D15" s="45">
        <v>57221</v>
      </c>
      <c r="E15" s="25">
        <v>47</v>
      </c>
      <c r="F15" s="42">
        <v>11203666</v>
      </c>
      <c r="G15" s="25">
        <v>47.9</v>
      </c>
      <c r="H15" s="42">
        <v>108317</v>
      </c>
      <c r="I15" s="25">
        <v>53.7</v>
      </c>
      <c r="J15" s="42">
        <v>2801905</v>
      </c>
      <c r="K15" s="19">
        <v>48.83</v>
      </c>
      <c r="L15" s="42">
        <v>27753</v>
      </c>
      <c r="M15" s="25">
        <v>54.4</v>
      </c>
      <c r="N15" s="19"/>
    </row>
    <row r="16" spans="1:14" ht="15">
      <c r="A16" s="4" t="s">
        <v>26</v>
      </c>
      <c r="B16" s="45">
        <v>706224</v>
      </c>
      <c r="C16" s="25">
        <v>57.7</v>
      </c>
      <c r="D16" s="45">
        <v>64514</v>
      </c>
      <c r="E16" s="25">
        <v>53</v>
      </c>
      <c r="F16" s="42">
        <v>12190481</v>
      </c>
      <c r="G16" s="25">
        <v>52.1</v>
      </c>
      <c r="H16" s="42">
        <v>93442</v>
      </c>
      <c r="I16" s="25">
        <v>46.3</v>
      </c>
      <c r="J16" s="42">
        <v>2936617</v>
      </c>
      <c r="K16" s="25">
        <v>51.2</v>
      </c>
      <c r="L16" s="42">
        <v>23298</v>
      </c>
      <c r="M16" s="25">
        <v>45.6</v>
      </c>
      <c r="N16" s="19"/>
    </row>
    <row r="17" spans="1:12" ht="15">
      <c r="A17" s="4" t="s">
        <v>14</v>
      </c>
      <c r="B17" s="45">
        <v>1061880</v>
      </c>
      <c r="C17" s="25">
        <v>86.8</v>
      </c>
      <c r="D17" s="45">
        <v>101266</v>
      </c>
      <c r="E17" s="25">
        <v>83.2</v>
      </c>
      <c r="F17" s="42"/>
      <c r="H17" s="42"/>
      <c r="J17" s="42"/>
      <c r="L17" s="42"/>
    </row>
    <row r="18" spans="1:5" ht="15">
      <c r="A18" s="4" t="s">
        <v>133</v>
      </c>
      <c r="B18" s="45">
        <v>92937</v>
      </c>
      <c r="C18" s="25">
        <v>7.6</v>
      </c>
      <c r="D18" s="45">
        <v>13619</v>
      </c>
      <c r="E18" s="25">
        <v>11.2</v>
      </c>
    </row>
    <row r="19" spans="1:5" ht="15">
      <c r="A19" s="4" t="s">
        <v>152</v>
      </c>
      <c r="B19" s="45">
        <v>4786</v>
      </c>
      <c r="C19" s="25">
        <v>0.4</v>
      </c>
      <c r="D19" s="45">
        <v>525</v>
      </c>
      <c r="E19" s="25">
        <v>0.4</v>
      </c>
    </row>
    <row r="20" spans="1:5" ht="15">
      <c r="A20" s="4" t="s">
        <v>153</v>
      </c>
      <c r="B20" s="45">
        <v>22286</v>
      </c>
      <c r="C20" s="25">
        <v>1.8</v>
      </c>
      <c r="D20" s="45">
        <v>2322</v>
      </c>
      <c r="E20" s="25">
        <v>1.9</v>
      </c>
    </row>
    <row r="21" spans="1:14" ht="15">
      <c r="A21" s="4" t="s">
        <v>27</v>
      </c>
      <c r="B21" s="45">
        <v>39411</v>
      </c>
      <c r="C21" s="25">
        <v>3.2</v>
      </c>
      <c r="D21" s="45">
        <v>3841</v>
      </c>
      <c r="E21" s="25">
        <v>3.2</v>
      </c>
      <c r="F21" s="42"/>
      <c r="H21" s="42"/>
      <c r="J21" s="42"/>
      <c r="K21" s="25"/>
      <c r="L21" s="42"/>
      <c r="M21" s="25"/>
      <c r="N21" s="19"/>
    </row>
    <row r="22" spans="1:14" ht="15">
      <c r="A22" s="2" t="s">
        <v>168</v>
      </c>
      <c r="B22" s="54">
        <v>2501</v>
      </c>
      <c r="C22" s="53">
        <v>0.2</v>
      </c>
      <c r="D22" s="54">
        <v>162</v>
      </c>
      <c r="E22" s="53">
        <v>0.1</v>
      </c>
      <c r="F22" s="42"/>
      <c r="H22" s="42"/>
      <c r="J22" s="42"/>
      <c r="K22" s="25"/>
      <c r="L22" s="42"/>
      <c r="M22" s="25"/>
      <c r="N22" s="19"/>
    </row>
    <row r="23" spans="1:14" ht="15">
      <c r="A23" s="4" t="s">
        <v>17</v>
      </c>
      <c r="B23" s="45">
        <v>297138</v>
      </c>
      <c r="C23" s="25">
        <v>24.3</v>
      </c>
      <c r="D23" s="45">
        <v>58772</v>
      </c>
      <c r="E23" s="25">
        <v>48.3</v>
      </c>
      <c r="F23" s="42">
        <v>1349607</v>
      </c>
      <c r="G23" s="25">
        <v>5.8</v>
      </c>
      <c r="H23" s="42">
        <v>76129</v>
      </c>
      <c r="I23" s="25">
        <v>37.7</v>
      </c>
      <c r="J23" s="42">
        <v>311974</v>
      </c>
      <c r="K23" s="25">
        <v>5.4</v>
      </c>
      <c r="L23" s="42">
        <v>18840</v>
      </c>
      <c r="M23" s="25">
        <v>36.9</v>
      </c>
      <c r="N23" s="19"/>
    </row>
    <row r="24" spans="1:14" ht="15">
      <c r="A24" s="2" t="s">
        <v>18</v>
      </c>
      <c r="B24" s="42">
        <v>747985</v>
      </c>
      <c r="C24" s="25">
        <v>61.1</v>
      </c>
      <c r="D24" s="45">
        <v>112516</v>
      </c>
      <c r="E24" s="25">
        <v>92.4</v>
      </c>
      <c r="F24" s="42">
        <v>3039813</v>
      </c>
      <c r="G24" s="25">
        <v>13</v>
      </c>
      <c r="H24" s="42">
        <v>124665</v>
      </c>
      <c r="I24" s="25">
        <v>61.8</v>
      </c>
      <c r="J24" s="42">
        <v>773559</v>
      </c>
      <c r="K24" s="19">
        <v>13.5</v>
      </c>
      <c r="L24" s="42">
        <v>34068</v>
      </c>
      <c r="M24" s="19">
        <v>66.7</v>
      </c>
      <c r="N24" s="19"/>
    </row>
    <row r="25" spans="1:14" ht="15">
      <c r="A25" s="4" t="s">
        <v>51</v>
      </c>
      <c r="B25" s="45">
        <v>114635</v>
      </c>
      <c r="C25" s="25">
        <v>9.4</v>
      </c>
      <c r="D25" s="45">
        <v>37985</v>
      </c>
      <c r="E25" s="25">
        <v>31.2</v>
      </c>
      <c r="F25" s="42">
        <v>118132</v>
      </c>
      <c r="G25" s="25">
        <v>0.5</v>
      </c>
      <c r="H25" s="42">
        <v>17448</v>
      </c>
      <c r="I25" s="25">
        <v>8.7</v>
      </c>
      <c r="J25" s="42">
        <v>26063</v>
      </c>
      <c r="K25" s="25">
        <v>0.45</v>
      </c>
      <c r="L25" s="42">
        <v>3621</v>
      </c>
      <c r="M25" s="25">
        <v>7.1</v>
      </c>
      <c r="N25" s="19"/>
    </row>
    <row r="26" spans="1:14" ht="15">
      <c r="A26" s="2" t="s">
        <v>16</v>
      </c>
      <c r="B26" s="45">
        <v>128449</v>
      </c>
      <c r="C26" s="25">
        <v>10.5</v>
      </c>
      <c r="D26" s="45">
        <v>21728</v>
      </c>
      <c r="E26" s="25">
        <v>17.9</v>
      </c>
      <c r="F26" s="45">
        <v>461697</v>
      </c>
      <c r="G26" s="25">
        <v>2</v>
      </c>
      <c r="H26" s="45">
        <v>27814</v>
      </c>
      <c r="I26" s="25">
        <v>13.8</v>
      </c>
      <c r="J26" s="42">
        <v>105264</v>
      </c>
      <c r="K26" s="19">
        <v>1.8</v>
      </c>
      <c r="L26" s="42">
        <v>6342</v>
      </c>
      <c r="M26" s="25">
        <v>12.4</v>
      </c>
      <c r="N26" s="19"/>
    </row>
    <row r="27" spans="1:14" ht="15">
      <c r="A27" s="4"/>
      <c r="B27" s="42"/>
      <c r="D27" s="42"/>
      <c r="F27" s="45"/>
      <c r="H27" s="45"/>
      <c r="J27" s="42"/>
      <c r="K27" s="25"/>
      <c r="L27" s="42"/>
      <c r="M27" s="25"/>
      <c r="N27" s="19"/>
    </row>
    <row r="28" spans="1:14" ht="15">
      <c r="A28" s="2" t="s">
        <v>135</v>
      </c>
      <c r="B28" s="19">
        <v>75.3</v>
      </c>
      <c r="D28" s="19">
        <v>78</v>
      </c>
      <c r="F28" s="45"/>
      <c r="G28" s="25">
        <v>43.9</v>
      </c>
      <c r="I28" s="25">
        <v>52.6</v>
      </c>
      <c r="J28" s="42"/>
      <c r="K28" s="25">
        <v>42.7</v>
      </c>
      <c r="L28" s="42"/>
      <c r="M28" s="25">
        <v>51.7</v>
      </c>
      <c r="N28" s="19"/>
    </row>
    <row r="29" spans="2:14" ht="15">
      <c r="B29" s="50"/>
      <c r="D29" s="50"/>
      <c r="F29" s="50"/>
      <c r="H29" s="50"/>
      <c r="J29" s="52"/>
      <c r="K29" s="25"/>
      <c r="L29" s="52"/>
      <c r="M29" s="25"/>
      <c r="N29" s="19"/>
    </row>
    <row r="30" spans="10:14" ht="15">
      <c r="J30" s="42"/>
      <c r="L30" s="42"/>
      <c r="M30" s="25"/>
      <c r="N30" s="19"/>
    </row>
    <row r="31" spans="6:14" ht="15">
      <c r="F31" s="45"/>
      <c r="H31" s="45"/>
      <c r="J31" s="42"/>
      <c r="K31" s="25"/>
      <c r="L31" s="42"/>
      <c r="M31" s="25"/>
      <c r="N31" s="19"/>
    </row>
    <row r="32" spans="6:14" ht="15">
      <c r="F32" s="45"/>
      <c r="H32" s="45"/>
      <c r="J32" s="42"/>
      <c r="K32" s="25"/>
      <c r="L32" s="42"/>
      <c r="M32" s="25"/>
      <c r="N32" s="19"/>
    </row>
    <row r="33" spans="2:14" ht="15">
      <c r="B33" s="20"/>
      <c r="D33" s="20"/>
      <c r="F33" s="45"/>
      <c r="H33" s="45"/>
      <c r="J33" s="42"/>
      <c r="K33" s="25"/>
      <c r="L33" s="42"/>
      <c r="M33" s="25"/>
      <c r="N33" s="19"/>
    </row>
    <row r="34" spans="10:12" ht="15">
      <c r="J34" s="42"/>
      <c r="L34" s="45"/>
    </row>
    <row r="35" spans="2:13" ht="15">
      <c r="B35" s="45"/>
      <c r="C35" s="27"/>
      <c r="D35" s="46"/>
      <c r="E35" s="27"/>
      <c r="F35" s="46"/>
      <c r="G35" s="27"/>
      <c r="H35" s="46"/>
      <c r="I35" s="27"/>
      <c r="J35" s="42"/>
      <c r="K35" s="25"/>
      <c r="L35" s="46"/>
      <c r="M35" s="27"/>
    </row>
    <row r="36" spans="1:8" ht="15">
      <c r="A36" s="4"/>
      <c r="B36" s="20"/>
      <c r="D36" s="20"/>
      <c r="F36" s="45"/>
      <c r="H36" s="45"/>
    </row>
    <row r="37" spans="1:8" ht="15">
      <c r="A37" s="4"/>
      <c r="B37" s="20"/>
      <c r="D37" s="20"/>
      <c r="F37" s="45"/>
      <c r="H37" s="45"/>
    </row>
    <row r="39" ht="15">
      <c r="J39" s="25"/>
    </row>
    <row r="43" ht="15">
      <c r="A43" s="4"/>
    </row>
    <row r="44" ht="15">
      <c r="A44" s="4"/>
    </row>
    <row r="45" ht="15">
      <c r="A45" s="4"/>
    </row>
    <row r="48" ht="15">
      <c r="A48" s="4" t="s">
        <v>15</v>
      </c>
    </row>
    <row r="50" ht="15">
      <c r="A50" s="2" t="s">
        <v>15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75390625" style="2" customWidth="1"/>
    <col min="2" max="4" width="6.875" style="19" customWidth="1"/>
    <col min="5" max="16384" width="9.125" style="2" customWidth="1"/>
  </cols>
  <sheetData>
    <row r="1" ht="15">
      <c r="A1" s="4" t="s">
        <v>41</v>
      </c>
    </row>
    <row r="2" ht="15">
      <c r="A2" s="2" t="s">
        <v>183</v>
      </c>
    </row>
    <row r="5" spans="2:4" ht="15">
      <c r="B5" s="19" t="s">
        <v>120</v>
      </c>
      <c r="C5" s="19" t="s">
        <v>115</v>
      </c>
      <c r="D5" s="19" t="s">
        <v>114</v>
      </c>
    </row>
    <row r="6" spans="1:2" ht="15">
      <c r="A6" s="2" t="s">
        <v>117</v>
      </c>
      <c r="B6" s="24">
        <v>1</v>
      </c>
    </row>
    <row r="7" spans="1:7" ht="15">
      <c r="A7" s="4" t="s">
        <v>118</v>
      </c>
      <c r="B7" s="20">
        <v>1.117</v>
      </c>
      <c r="C7" s="20">
        <v>1.1</v>
      </c>
      <c r="D7" s="20">
        <v>1.135</v>
      </c>
      <c r="E7" s="19"/>
      <c r="F7" s="19"/>
      <c r="G7" s="19"/>
    </row>
    <row r="8" spans="1:7" ht="15">
      <c r="A8" s="4" t="s">
        <v>119</v>
      </c>
      <c r="B8" s="20">
        <v>1.112</v>
      </c>
      <c r="C8" s="20">
        <v>1.096</v>
      </c>
      <c r="D8" s="20">
        <v>1.127</v>
      </c>
      <c r="E8" s="23"/>
      <c r="F8" s="23"/>
      <c r="G8" s="23"/>
    </row>
    <row r="9" spans="1:7" ht="15">
      <c r="A9" s="4" t="s">
        <v>25</v>
      </c>
      <c r="B9" s="24">
        <v>1</v>
      </c>
      <c r="C9" s="20"/>
      <c r="D9" s="20"/>
      <c r="E9" s="23"/>
      <c r="F9" s="23"/>
      <c r="G9" s="23"/>
    </row>
    <row r="10" spans="1:7" ht="15">
      <c r="A10" s="4" t="s">
        <v>26</v>
      </c>
      <c r="B10" s="20">
        <v>0.97</v>
      </c>
      <c r="C10" s="20">
        <v>0.961</v>
      </c>
      <c r="D10" s="20">
        <v>0.98</v>
      </c>
      <c r="E10" s="23"/>
      <c r="F10" s="23"/>
      <c r="G10" s="23"/>
    </row>
    <row r="11" spans="1:7" ht="15">
      <c r="A11" s="4"/>
      <c r="B11" s="24"/>
      <c r="C11" s="20"/>
      <c r="D11" s="20"/>
      <c r="E11" s="23"/>
      <c r="F11" s="23"/>
      <c r="G11" s="23"/>
    </row>
    <row r="12" spans="1:7" ht="15">
      <c r="A12" s="4"/>
      <c r="B12" s="20"/>
      <c r="C12" s="20"/>
      <c r="D12" s="20"/>
      <c r="E12" s="23"/>
      <c r="F12" s="23"/>
      <c r="G12" s="23"/>
    </row>
    <row r="13" spans="1:7" ht="15">
      <c r="A13" s="4"/>
      <c r="B13" s="20"/>
      <c r="C13" s="20"/>
      <c r="D13" s="20"/>
      <c r="E13" s="23"/>
      <c r="F13" s="23"/>
      <c r="G13" s="23"/>
    </row>
    <row r="14" spans="2:7" ht="15">
      <c r="B14" s="20"/>
      <c r="C14" s="20"/>
      <c r="D14" s="20"/>
      <c r="E14" s="23"/>
      <c r="F14" s="23"/>
      <c r="G14" s="23"/>
    </row>
    <row r="15" spans="5:7" ht="15">
      <c r="E15" s="23"/>
      <c r="F15" s="23"/>
      <c r="G15" s="23"/>
    </row>
    <row r="16" spans="1:7" ht="15">
      <c r="A16" s="4"/>
      <c r="B16" s="20"/>
      <c r="C16" s="20"/>
      <c r="D16" s="25"/>
      <c r="E16" s="23"/>
      <c r="F16" s="23"/>
      <c r="G16" s="23"/>
    </row>
    <row r="17" spans="1:7" ht="15">
      <c r="A17" s="4"/>
      <c r="B17" s="20"/>
      <c r="C17" s="20"/>
      <c r="D17" s="25"/>
      <c r="E17" s="23"/>
      <c r="F17" s="23"/>
      <c r="G17" s="23"/>
    </row>
    <row r="18" spans="1:7" ht="15">
      <c r="A18" s="4"/>
      <c r="B18" s="20"/>
      <c r="C18" s="20"/>
      <c r="D18" s="20"/>
      <c r="E18" s="23"/>
      <c r="F18" s="23"/>
      <c r="G18" s="23"/>
    </row>
    <row r="19" spans="1:7" ht="15">
      <c r="A19" s="4"/>
      <c r="B19" s="20"/>
      <c r="C19" s="20"/>
      <c r="D19" s="20"/>
      <c r="E19" s="23"/>
      <c r="F19" s="23"/>
      <c r="G19" s="23"/>
    </row>
    <row r="20" spans="1:7" ht="15">
      <c r="A20" s="4"/>
      <c r="B20" s="20"/>
      <c r="C20" s="20"/>
      <c r="D20" s="20"/>
      <c r="E20" s="23"/>
      <c r="F20" s="23"/>
      <c r="G20" s="2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00390625" style="2" customWidth="1"/>
    <col min="2" max="3" width="5.125" style="2" customWidth="1"/>
    <col min="4" max="4" width="5.125" style="19" customWidth="1"/>
    <col min="5" max="5" width="2.625" style="19" customWidth="1"/>
    <col min="6" max="6" width="12.625" style="2" customWidth="1"/>
    <col min="7" max="7" width="5.625" style="2" customWidth="1"/>
    <col min="8" max="8" width="5.625" style="19" customWidth="1"/>
    <col min="9" max="16384" width="9.125" style="2" customWidth="1"/>
  </cols>
  <sheetData>
    <row r="1" ht="15">
      <c r="A1" s="4" t="s">
        <v>112</v>
      </c>
    </row>
    <row r="2" ht="15">
      <c r="A2" s="2" t="s">
        <v>184</v>
      </c>
    </row>
    <row r="5" spans="2:8" ht="15">
      <c r="B5" s="21" t="s">
        <v>13</v>
      </c>
      <c r="C5" s="21"/>
      <c r="D5" s="21"/>
      <c r="E5" s="3"/>
      <c r="F5" s="21" t="s">
        <v>144</v>
      </c>
      <c r="G5" s="21"/>
      <c r="H5" s="21"/>
    </row>
    <row r="6" spans="2:8" ht="15">
      <c r="B6" s="19" t="s">
        <v>120</v>
      </c>
      <c r="C6" s="19" t="s">
        <v>115</v>
      </c>
      <c r="D6" s="19" t="s">
        <v>114</v>
      </c>
      <c r="F6" s="19" t="s">
        <v>120</v>
      </c>
      <c r="G6" s="19" t="s">
        <v>115</v>
      </c>
      <c r="H6" s="19" t="s">
        <v>114</v>
      </c>
    </row>
    <row r="7" spans="1:9" ht="15">
      <c r="A7" s="4" t="s">
        <v>17</v>
      </c>
      <c r="B7" s="20">
        <v>1.219</v>
      </c>
      <c r="C7" s="20">
        <v>1.198</v>
      </c>
      <c r="D7" s="20">
        <v>1.242</v>
      </c>
      <c r="E7" s="20"/>
      <c r="F7" s="20">
        <v>1.152</v>
      </c>
      <c r="G7" s="20">
        <v>1.14</v>
      </c>
      <c r="H7" s="20">
        <v>1.164</v>
      </c>
      <c r="I7" s="23"/>
    </row>
    <row r="8" spans="1:9" ht="15">
      <c r="A8" s="4" t="s">
        <v>18</v>
      </c>
      <c r="B8" s="20">
        <v>2.289</v>
      </c>
      <c r="C8" s="20">
        <v>2.197</v>
      </c>
      <c r="D8" s="20">
        <v>2.385</v>
      </c>
      <c r="E8" s="20"/>
      <c r="F8" s="20">
        <v>1.459</v>
      </c>
      <c r="G8" s="20">
        <v>1.442</v>
      </c>
      <c r="H8" s="20">
        <v>1.475</v>
      </c>
      <c r="I8" s="23"/>
    </row>
    <row r="9" spans="1:9" ht="15">
      <c r="A9" s="4" t="s">
        <v>64</v>
      </c>
      <c r="B9" s="20">
        <v>1.165</v>
      </c>
      <c r="C9" s="20">
        <v>1.142</v>
      </c>
      <c r="D9" s="20">
        <v>1.189</v>
      </c>
      <c r="E9" s="20"/>
      <c r="F9" s="20">
        <v>1.075</v>
      </c>
      <c r="G9" s="20">
        <v>1.064</v>
      </c>
      <c r="H9" s="20">
        <v>1.087</v>
      </c>
      <c r="I9" s="23"/>
    </row>
    <row r="10" spans="1:9" ht="15">
      <c r="A10" s="4" t="s">
        <v>121</v>
      </c>
      <c r="B10" s="20">
        <v>3.229</v>
      </c>
      <c r="C10" s="20">
        <v>3.172</v>
      </c>
      <c r="D10" s="20">
        <v>3.287</v>
      </c>
      <c r="E10" s="20"/>
      <c r="F10" s="20">
        <v>3.511</v>
      </c>
      <c r="G10" s="20">
        <v>3.475</v>
      </c>
      <c r="H10" s="20">
        <v>3.547</v>
      </c>
      <c r="I10" s="23"/>
    </row>
    <row r="11" spans="1:9" ht="15">
      <c r="A11" s="4"/>
      <c r="B11" s="26"/>
      <c r="C11" s="26"/>
      <c r="D11" s="20"/>
      <c r="E11" s="20"/>
      <c r="F11" s="26"/>
      <c r="G11" s="26"/>
      <c r="H11" s="20"/>
      <c r="I11" s="23"/>
    </row>
    <row r="12" spans="1:9" ht="15">
      <c r="A12" s="4"/>
      <c r="B12" s="20"/>
      <c r="C12" s="20"/>
      <c r="D12" s="20"/>
      <c r="E12" s="20"/>
      <c r="F12" s="20"/>
      <c r="G12" s="20"/>
      <c r="H12" s="20"/>
      <c r="I12" s="23"/>
    </row>
    <row r="13" spans="1:9" ht="15">
      <c r="A13" s="4"/>
      <c r="B13" s="20"/>
      <c r="C13" s="20"/>
      <c r="D13" s="20"/>
      <c r="E13" s="20"/>
      <c r="F13" s="20"/>
      <c r="G13" s="20"/>
      <c r="H13" s="20"/>
      <c r="I13" s="23"/>
    </row>
    <row r="14" spans="1:9" ht="15">
      <c r="A14" s="4"/>
      <c r="B14" s="20"/>
      <c r="C14" s="20"/>
      <c r="D14" s="20"/>
      <c r="E14" s="20"/>
      <c r="F14" s="20"/>
      <c r="G14" s="20"/>
      <c r="H14" s="20"/>
      <c r="I14" s="23"/>
    </row>
    <row r="15" spans="1:9" ht="15">
      <c r="A15" s="4"/>
      <c r="B15" s="26"/>
      <c r="C15" s="20"/>
      <c r="D15" s="25"/>
      <c r="E15" s="25"/>
      <c r="F15" s="26"/>
      <c r="G15" s="20"/>
      <c r="H15" s="25"/>
      <c r="I15" s="23"/>
    </row>
    <row r="16" spans="1:9" ht="15">
      <c r="A16" s="4"/>
      <c r="B16" s="26"/>
      <c r="C16" s="26"/>
      <c r="D16" s="25"/>
      <c r="E16" s="25"/>
      <c r="F16" s="26"/>
      <c r="G16" s="26"/>
      <c r="H16" s="25"/>
      <c r="I16" s="23"/>
    </row>
    <row r="17" spans="1:9" ht="15">
      <c r="A17" s="4"/>
      <c r="B17" s="26"/>
      <c r="C17" s="26"/>
      <c r="D17" s="20"/>
      <c r="E17" s="20"/>
      <c r="F17" s="26"/>
      <c r="G17" s="26"/>
      <c r="H17" s="20"/>
      <c r="I17" s="23"/>
    </row>
    <row r="18" spans="1:9" ht="15">
      <c r="A18" s="4"/>
      <c r="B18" s="26"/>
      <c r="C18" s="26"/>
      <c r="D18" s="20"/>
      <c r="E18" s="20"/>
      <c r="F18" s="26"/>
      <c r="G18" s="26"/>
      <c r="H18" s="20"/>
      <c r="I18" s="23"/>
    </row>
    <row r="19" spans="1:9" ht="15">
      <c r="A19" s="4"/>
      <c r="B19" s="26"/>
      <c r="C19" s="26"/>
      <c r="D19" s="20"/>
      <c r="E19" s="20"/>
      <c r="F19" s="26"/>
      <c r="G19" s="26"/>
      <c r="H19" s="20"/>
      <c r="I19" s="2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00390625" style="2" customWidth="1"/>
    <col min="2" max="2" width="10.75390625" style="19" customWidth="1"/>
    <col min="3" max="3" width="24.75390625" style="19" customWidth="1"/>
    <col min="4" max="4" width="20.75390625" style="19" customWidth="1"/>
    <col min="5" max="16384" width="9.125" style="2" customWidth="1"/>
  </cols>
  <sheetData>
    <row r="1" ht="15">
      <c r="A1" s="2" t="s">
        <v>111</v>
      </c>
    </row>
    <row r="2" ht="15">
      <c r="A2" s="2" t="s">
        <v>176</v>
      </c>
    </row>
    <row r="5" spans="2:4" ht="15">
      <c r="B5" s="19" t="s">
        <v>13</v>
      </c>
      <c r="C5" s="19" t="s">
        <v>146</v>
      </c>
      <c r="D5" s="19" t="s">
        <v>148</v>
      </c>
    </row>
    <row r="6" spans="1:5" ht="15">
      <c r="A6" s="51">
        <v>2000</v>
      </c>
      <c r="B6" s="12">
        <v>2.7</v>
      </c>
      <c r="C6" s="12">
        <v>0.3</v>
      </c>
      <c r="E6" s="14"/>
    </row>
    <row r="7" spans="1:5" ht="15">
      <c r="A7" s="51">
        <v>2001</v>
      </c>
      <c r="B7" s="12">
        <v>3.1</v>
      </c>
      <c r="C7" s="12">
        <v>0.4</v>
      </c>
      <c r="D7" s="53">
        <v>0.29</v>
      </c>
      <c r="E7" s="14"/>
    </row>
    <row r="8" spans="1:5" ht="15">
      <c r="A8" s="51">
        <v>2002</v>
      </c>
      <c r="B8" s="12">
        <v>3.4</v>
      </c>
      <c r="C8" s="12">
        <v>0.5</v>
      </c>
      <c r="D8" s="18">
        <v>0.4</v>
      </c>
      <c r="E8" s="14"/>
    </row>
    <row r="9" spans="1:5" ht="15">
      <c r="A9" s="51">
        <v>2003</v>
      </c>
      <c r="B9" s="12">
        <v>3.8</v>
      </c>
      <c r="C9" s="12">
        <v>0.5</v>
      </c>
      <c r="D9" s="18">
        <v>0.4</v>
      </c>
      <c r="E9" s="14"/>
    </row>
    <row r="10" spans="1:5" ht="15">
      <c r="A10" s="51">
        <v>2004</v>
      </c>
      <c r="B10" s="12">
        <v>4.2</v>
      </c>
      <c r="C10" s="12">
        <v>0.5</v>
      </c>
      <c r="D10" s="18">
        <v>0.5</v>
      </c>
      <c r="E10" s="14"/>
    </row>
    <row r="11" spans="1:5" ht="15">
      <c r="A11" s="51">
        <v>2005</v>
      </c>
      <c r="B11" s="12">
        <v>4.8</v>
      </c>
      <c r="C11" s="12">
        <v>0.5</v>
      </c>
      <c r="D11" s="18">
        <v>0.5</v>
      </c>
      <c r="E11" s="14"/>
    </row>
    <row r="12" spans="1:5" ht="15">
      <c r="A12" s="51">
        <v>2006</v>
      </c>
      <c r="B12" s="12">
        <v>5.9</v>
      </c>
      <c r="C12" s="12">
        <v>0.6</v>
      </c>
      <c r="D12" s="18">
        <v>0.6</v>
      </c>
      <c r="E12" s="14"/>
    </row>
    <row r="13" spans="1:5" ht="15">
      <c r="A13" s="51">
        <v>2007</v>
      </c>
      <c r="B13" s="12">
        <v>6.8</v>
      </c>
      <c r="C13" s="12">
        <v>0.6</v>
      </c>
      <c r="D13" s="18">
        <v>0.7</v>
      </c>
      <c r="E13" s="14"/>
    </row>
    <row r="14" spans="1:5" ht="15">
      <c r="A14" s="51">
        <v>2008</v>
      </c>
      <c r="B14" s="12">
        <v>7.6</v>
      </c>
      <c r="C14" s="12">
        <v>0.7</v>
      </c>
      <c r="D14" s="18">
        <v>0.7</v>
      </c>
      <c r="E14" s="14"/>
    </row>
    <row r="15" spans="1:5" ht="15">
      <c r="A15" s="51">
        <v>2009</v>
      </c>
      <c r="B15" s="12">
        <v>8.5</v>
      </c>
      <c r="C15" s="12">
        <v>0.8</v>
      </c>
      <c r="D15" s="18">
        <v>0.8</v>
      </c>
      <c r="E15" s="14"/>
    </row>
    <row r="16" spans="1:5" ht="15">
      <c r="A16" s="51">
        <v>2010</v>
      </c>
      <c r="B16" s="12">
        <v>9.2</v>
      </c>
      <c r="C16" s="12">
        <v>0.8</v>
      </c>
      <c r="D16" s="18">
        <v>0.9</v>
      </c>
      <c r="E16" s="14"/>
    </row>
    <row r="17" spans="1:5" ht="15">
      <c r="A17" s="51">
        <v>2011</v>
      </c>
      <c r="B17" s="12">
        <v>10</v>
      </c>
      <c r="C17" s="12">
        <v>0.9</v>
      </c>
      <c r="D17" s="18">
        <v>0.9</v>
      </c>
      <c r="E17" s="14"/>
    </row>
    <row r="18" spans="1:5" ht="15">
      <c r="A18" s="51">
        <v>2011</v>
      </c>
      <c r="B18" s="7"/>
      <c r="C18" s="12"/>
      <c r="D18" s="74"/>
      <c r="E18" s="14"/>
    </row>
    <row r="19" spans="1:5" ht="15">
      <c r="A19" s="5" t="s">
        <v>125</v>
      </c>
      <c r="B19" s="7"/>
      <c r="C19" s="12">
        <v>0.4</v>
      </c>
      <c r="D19" s="18">
        <v>0.38</v>
      </c>
      <c r="E19" s="14"/>
    </row>
    <row r="20" spans="1:5" ht="15">
      <c r="A20" s="51" t="s">
        <v>126</v>
      </c>
      <c r="B20" s="7"/>
      <c r="C20" s="12">
        <v>0.8</v>
      </c>
      <c r="D20" s="53">
        <v>0.95</v>
      </c>
      <c r="E20" s="14"/>
    </row>
    <row r="21" spans="1:5" ht="15">
      <c r="A21" s="51" t="s">
        <v>127</v>
      </c>
      <c r="B21" s="7"/>
      <c r="C21" s="12">
        <v>1.9</v>
      </c>
      <c r="D21" s="53">
        <v>2.1</v>
      </c>
      <c r="E21" s="14"/>
    </row>
    <row r="22" spans="1:5" ht="15">
      <c r="A22" s="51" t="s">
        <v>128</v>
      </c>
      <c r="B22" s="12">
        <v>6.9</v>
      </c>
      <c r="C22" s="12"/>
      <c r="D22" s="18"/>
      <c r="E22" s="14"/>
    </row>
    <row r="23" spans="1:5" ht="15">
      <c r="A23" s="51" t="s">
        <v>129</v>
      </c>
      <c r="B23" s="12">
        <v>12.2</v>
      </c>
      <c r="C23" s="12"/>
      <c r="D23" s="14"/>
      <c r="E23" s="14"/>
    </row>
    <row r="24" spans="1:5" ht="15">
      <c r="A24" s="51" t="s">
        <v>130</v>
      </c>
      <c r="B24" s="12">
        <v>16</v>
      </c>
      <c r="C24" s="12"/>
      <c r="D24" s="14"/>
      <c r="E24" s="14"/>
    </row>
    <row r="25" spans="1:5" ht="15">
      <c r="A25" s="51"/>
      <c r="B25" s="12"/>
      <c r="C25" s="12"/>
      <c r="D25" s="14"/>
      <c r="E25" s="14"/>
    </row>
    <row r="26" spans="1:5" ht="15">
      <c r="A26" s="4"/>
      <c r="C26" s="14"/>
      <c r="D26" s="14"/>
      <c r="E26" s="14"/>
    </row>
    <row r="27" spans="1:5" ht="15">
      <c r="A27" s="23"/>
      <c r="B27" s="14"/>
      <c r="C27" s="14"/>
      <c r="D27" s="25"/>
      <c r="E27" s="14"/>
    </row>
    <row r="28" spans="1:5" ht="15">
      <c r="A28" s="4"/>
      <c r="B28" s="20"/>
      <c r="C28" s="20"/>
      <c r="D28" s="20"/>
      <c r="E28" s="14"/>
    </row>
    <row r="29" spans="1:5" ht="15">
      <c r="A29" s="4"/>
      <c r="D29" s="14"/>
      <c r="E29" s="14"/>
    </row>
    <row r="31" ht="15">
      <c r="A31" s="4"/>
    </row>
    <row r="38" ht="15">
      <c r="A38" s="4"/>
    </row>
    <row r="39" ht="15">
      <c r="A39" s="4"/>
    </row>
    <row r="45" ht="15">
      <c r="A45" s="4" t="s">
        <v>22</v>
      </c>
    </row>
    <row r="46" ht="15">
      <c r="A46" s="4" t="s">
        <v>23</v>
      </c>
    </row>
    <row r="47" ht="15">
      <c r="A47" s="4" t="s">
        <v>24</v>
      </c>
    </row>
    <row r="50" ht="15">
      <c r="A50" s="4" t="s">
        <v>15</v>
      </c>
    </row>
    <row r="52" ht="15">
      <c r="A52" s="2" t="s">
        <v>15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8.375" style="19" customWidth="1"/>
    <col min="3" max="5" width="10.125" style="19" customWidth="1"/>
    <col min="6" max="7" width="8.375" style="19" customWidth="1"/>
    <col min="8" max="9" width="10.375" style="19" customWidth="1"/>
    <col min="10" max="13" width="10.375" style="2" customWidth="1"/>
    <col min="14" max="16384" width="9.125" style="2" customWidth="1"/>
  </cols>
  <sheetData>
    <row r="1" ht="15">
      <c r="A1" s="2" t="s">
        <v>131</v>
      </c>
    </row>
    <row r="2" ht="15">
      <c r="A2" s="2" t="s">
        <v>28</v>
      </c>
    </row>
    <row r="5" spans="2:13" ht="15">
      <c r="B5" s="19" t="s">
        <v>14</v>
      </c>
      <c r="C5" s="19" t="s">
        <v>133</v>
      </c>
      <c r="D5" s="19" t="s">
        <v>152</v>
      </c>
      <c r="E5" s="19" t="s">
        <v>153</v>
      </c>
      <c r="G5" s="4" t="s">
        <v>14</v>
      </c>
      <c r="H5" s="25">
        <v>585.1</v>
      </c>
      <c r="I5" s="25">
        <v>585.2</v>
      </c>
      <c r="J5" s="19">
        <v>585.3</v>
      </c>
      <c r="K5" s="19">
        <v>585.4</v>
      </c>
      <c r="L5" s="19">
        <v>585.5</v>
      </c>
      <c r="M5" s="19" t="s">
        <v>140</v>
      </c>
    </row>
    <row r="6" spans="1:13" ht="15">
      <c r="A6" s="4">
        <v>1995</v>
      </c>
      <c r="B6" s="25">
        <v>1.520705</v>
      </c>
      <c r="C6" s="25">
        <v>2.872293</v>
      </c>
      <c r="D6" s="25">
        <v>1.535777</v>
      </c>
      <c r="E6" s="25">
        <v>1.449693</v>
      </c>
      <c r="F6" s="39"/>
      <c r="G6" s="4">
        <v>2006</v>
      </c>
      <c r="H6" s="20">
        <v>0.167069</v>
      </c>
      <c r="I6" s="20">
        <v>0.302353</v>
      </c>
      <c r="J6" s="20">
        <v>1.260319</v>
      </c>
      <c r="K6" s="20">
        <v>0.48403</v>
      </c>
      <c r="L6" s="20">
        <v>0.192479</v>
      </c>
      <c r="M6" s="20">
        <v>1.5277</v>
      </c>
    </row>
    <row r="7" spans="1:13" ht="15">
      <c r="A7" s="4">
        <v>1996</v>
      </c>
      <c r="B7" s="25">
        <v>1.680179</v>
      </c>
      <c r="C7" s="25">
        <v>3.145903</v>
      </c>
      <c r="D7" s="25">
        <v>1.609195</v>
      </c>
      <c r="E7" s="25">
        <v>1.832577</v>
      </c>
      <c r="F7" s="39"/>
      <c r="G7" s="4">
        <v>2007</v>
      </c>
      <c r="H7" s="20">
        <v>0.179452</v>
      </c>
      <c r="I7" s="20">
        <v>0.350943</v>
      </c>
      <c r="J7" s="20">
        <v>1.797178</v>
      </c>
      <c r="K7" s="20">
        <v>0.591891</v>
      </c>
      <c r="L7" s="20">
        <v>0.189519</v>
      </c>
      <c r="M7" s="20">
        <v>1.852267</v>
      </c>
    </row>
    <row r="8" spans="1:13" ht="15" customHeight="1">
      <c r="A8" s="4">
        <v>1997</v>
      </c>
      <c r="B8" s="25">
        <v>1.870251</v>
      </c>
      <c r="C8" s="25">
        <v>3.493738</v>
      </c>
      <c r="D8" s="25">
        <v>2.054795</v>
      </c>
      <c r="E8" s="25">
        <v>1.955403</v>
      </c>
      <c r="F8" s="39"/>
      <c r="G8" s="4">
        <v>2008</v>
      </c>
      <c r="H8" s="20">
        <v>0.185222</v>
      </c>
      <c r="I8" s="20">
        <v>0.40161</v>
      </c>
      <c r="J8" s="20">
        <v>2.309536</v>
      </c>
      <c r="K8" s="20">
        <v>0.676783</v>
      </c>
      <c r="L8" s="20">
        <v>0.177664</v>
      </c>
      <c r="M8" s="20">
        <v>1.767587</v>
      </c>
    </row>
    <row r="9" spans="1:13" ht="15">
      <c r="A9" s="4">
        <v>1998</v>
      </c>
      <c r="B9" s="25">
        <v>2.055124</v>
      </c>
      <c r="C9" s="25">
        <v>3.686042</v>
      </c>
      <c r="D9" s="25">
        <v>2.658303</v>
      </c>
      <c r="E9" s="25">
        <v>2.50292</v>
      </c>
      <c r="F9" s="39"/>
      <c r="G9" s="4">
        <v>2009</v>
      </c>
      <c r="H9" s="20">
        <v>0.195093</v>
      </c>
      <c r="I9" s="20">
        <v>0.463227</v>
      </c>
      <c r="J9" s="20">
        <v>2.88671</v>
      </c>
      <c r="K9" s="20">
        <v>0.750305</v>
      </c>
      <c r="L9" s="20">
        <v>0.17596</v>
      </c>
      <c r="M9" s="20">
        <v>1.818884</v>
      </c>
    </row>
    <row r="10" spans="1:13" ht="15">
      <c r="A10" s="4">
        <v>1999</v>
      </c>
      <c r="B10" s="25">
        <v>2.248445</v>
      </c>
      <c r="C10" s="25">
        <v>3.923444</v>
      </c>
      <c r="D10" s="25">
        <v>3.247863</v>
      </c>
      <c r="E10" s="25">
        <v>2.55814</v>
      </c>
      <c r="F10" s="39"/>
      <c r="G10" s="4">
        <v>2010</v>
      </c>
      <c r="H10" s="20">
        <v>0.195921</v>
      </c>
      <c r="I10" s="20">
        <v>0.544913</v>
      </c>
      <c r="J10" s="20">
        <v>3.427059</v>
      </c>
      <c r="K10" s="20">
        <v>0.790824</v>
      </c>
      <c r="L10" s="20">
        <v>0.175248</v>
      </c>
      <c r="M10" s="20">
        <v>1.876984</v>
      </c>
    </row>
    <row r="11" spans="1:13" ht="15">
      <c r="A11" s="4">
        <v>2000</v>
      </c>
      <c r="B11" s="25">
        <v>2.545084</v>
      </c>
      <c r="C11" s="25">
        <v>4.270367</v>
      </c>
      <c r="D11" s="25">
        <v>3.795424</v>
      </c>
      <c r="E11" s="25">
        <v>3.037612</v>
      </c>
      <c r="F11" s="39"/>
      <c r="G11" s="4">
        <v>2011</v>
      </c>
      <c r="H11" s="20">
        <v>0.205202</v>
      </c>
      <c r="I11" s="20">
        <v>0.64706</v>
      </c>
      <c r="J11" s="23">
        <v>4.023148</v>
      </c>
      <c r="K11" s="23">
        <v>0.840867</v>
      </c>
      <c r="L11" s="23">
        <v>0.165461</v>
      </c>
      <c r="M11" s="23">
        <v>1.988078</v>
      </c>
    </row>
    <row r="12" spans="1:13" ht="15">
      <c r="A12" s="4">
        <v>2001</v>
      </c>
      <c r="B12" s="25">
        <v>2.871643</v>
      </c>
      <c r="C12" s="25">
        <v>4.839907</v>
      </c>
      <c r="D12" s="25">
        <v>4.545455</v>
      </c>
      <c r="E12" s="25">
        <v>3.443913</v>
      </c>
      <c r="F12" s="39"/>
      <c r="G12" s="39"/>
      <c r="H12" s="20"/>
      <c r="I12" s="74"/>
      <c r="J12" s="74"/>
      <c r="K12" s="74"/>
      <c r="L12" s="74"/>
      <c r="M12" s="74"/>
    </row>
    <row r="13" spans="1:13" ht="15">
      <c r="A13" s="4">
        <v>2002</v>
      </c>
      <c r="B13" s="25">
        <v>3.22841</v>
      </c>
      <c r="C13" s="25">
        <v>5.273156</v>
      </c>
      <c r="D13" s="25">
        <v>4.348865</v>
      </c>
      <c r="E13" s="25">
        <v>3.640397</v>
      </c>
      <c r="F13" s="39"/>
      <c r="G13" s="4" t="s">
        <v>170</v>
      </c>
      <c r="H13" s="74"/>
      <c r="I13" s="74"/>
      <c r="J13" s="19"/>
      <c r="K13" s="19"/>
      <c r="L13" s="19"/>
      <c r="M13" s="19"/>
    </row>
    <row r="14" spans="1:13" ht="15">
      <c r="A14" s="4">
        <v>2003</v>
      </c>
      <c r="B14" s="25">
        <v>3.585309</v>
      </c>
      <c r="C14" s="25">
        <v>5.747464</v>
      </c>
      <c r="D14" s="25">
        <v>4.641448</v>
      </c>
      <c r="E14" s="25">
        <v>3.775417</v>
      </c>
      <c r="F14" s="39"/>
      <c r="G14" s="4">
        <v>2006</v>
      </c>
      <c r="H14" s="20">
        <v>0.350612</v>
      </c>
      <c r="I14" s="20">
        <v>0.575494</v>
      </c>
      <c r="J14" s="20">
        <v>2.004518</v>
      </c>
      <c r="K14" s="20">
        <v>0.819798</v>
      </c>
      <c r="L14" s="20">
        <v>0.561183</v>
      </c>
      <c r="M14" s="20">
        <v>2.476771</v>
      </c>
    </row>
    <row r="15" spans="1:13" ht="15">
      <c r="A15" s="4">
        <v>2004</v>
      </c>
      <c r="B15" s="25">
        <v>4.008678</v>
      </c>
      <c r="C15" s="25">
        <v>6.413707</v>
      </c>
      <c r="D15" s="25">
        <v>5.048023</v>
      </c>
      <c r="E15" s="25">
        <v>4.476158</v>
      </c>
      <c r="F15" s="39"/>
      <c r="G15" s="4">
        <v>2007</v>
      </c>
      <c r="H15" s="20">
        <v>0.326317</v>
      </c>
      <c r="I15" s="20">
        <v>0.653707</v>
      </c>
      <c r="J15" s="20">
        <v>2.809115</v>
      </c>
      <c r="K15" s="20">
        <v>1.024034</v>
      </c>
      <c r="L15" s="20">
        <v>0.602183</v>
      </c>
      <c r="M15" s="20">
        <v>2.92075</v>
      </c>
    </row>
    <row r="16" spans="1:13" ht="15">
      <c r="A16" s="4">
        <v>2005</v>
      </c>
      <c r="B16" s="25">
        <v>4.577499</v>
      </c>
      <c r="C16" s="25">
        <v>7.271798</v>
      </c>
      <c r="D16" s="25">
        <v>5.632582</v>
      </c>
      <c r="E16" s="25">
        <v>4.909862</v>
      </c>
      <c r="F16" s="39"/>
      <c r="G16" s="4">
        <v>2008</v>
      </c>
      <c r="H16" s="20">
        <v>0.352148</v>
      </c>
      <c r="I16" s="20">
        <v>0.708725</v>
      </c>
      <c r="J16" s="20">
        <v>3.487149</v>
      </c>
      <c r="K16" s="20">
        <v>1.166074</v>
      </c>
      <c r="L16" s="20">
        <v>0.549262</v>
      </c>
      <c r="M16" s="20">
        <v>2.902451</v>
      </c>
    </row>
    <row r="17" spans="1:13" ht="15">
      <c r="A17" s="4">
        <v>2006</v>
      </c>
      <c r="B17" s="25">
        <v>5.6497</v>
      </c>
      <c r="C17" s="25">
        <v>8.943156</v>
      </c>
      <c r="D17" s="25">
        <v>6.857019</v>
      </c>
      <c r="E17" s="25">
        <v>6.058205</v>
      </c>
      <c r="F17" s="39"/>
      <c r="G17" s="4">
        <v>2009</v>
      </c>
      <c r="H17" s="20">
        <v>0.387947</v>
      </c>
      <c r="I17" s="20">
        <v>0.938653</v>
      </c>
      <c r="J17" s="20">
        <v>4.363288</v>
      </c>
      <c r="K17" s="20">
        <v>1.325485</v>
      </c>
      <c r="L17" s="20">
        <v>0.533984</v>
      </c>
      <c r="M17" s="20">
        <v>2.881732</v>
      </c>
    </row>
    <row r="18" spans="1:13" ht="15">
      <c r="A18" s="4">
        <v>2007</v>
      </c>
      <c r="B18" s="25">
        <v>6.462482</v>
      </c>
      <c r="C18" s="25">
        <v>10.02458</v>
      </c>
      <c r="D18" s="25">
        <v>7.911188</v>
      </c>
      <c r="E18" s="25">
        <v>6.810783</v>
      </c>
      <c r="F18" s="39"/>
      <c r="G18" s="4">
        <v>2010</v>
      </c>
      <c r="H18" s="20">
        <v>0.337977</v>
      </c>
      <c r="I18" s="20">
        <v>0.996599</v>
      </c>
      <c r="J18" s="20">
        <v>5.245142</v>
      </c>
      <c r="K18" s="20">
        <v>1.360574</v>
      </c>
      <c r="L18" s="20">
        <v>0.539463</v>
      </c>
      <c r="M18" s="20">
        <v>3.055875</v>
      </c>
    </row>
    <row r="19" spans="1:13" ht="15">
      <c r="A19" s="4">
        <v>2008</v>
      </c>
      <c r="B19" s="25">
        <v>7.260422</v>
      </c>
      <c r="C19" s="25">
        <v>11.24437</v>
      </c>
      <c r="D19" s="25">
        <v>9.238666</v>
      </c>
      <c r="E19" s="25">
        <v>7.942593</v>
      </c>
      <c r="F19" s="39"/>
      <c r="G19" s="4">
        <v>2011</v>
      </c>
      <c r="H19" s="20">
        <v>0.390587</v>
      </c>
      <c r="I19" s="20">
        <v>1.16961</v>
      </c>
      <c r="J19" s="23">
        <v>6.104135</v>
      </c>
      <c r="K19" s="23">
        <v>1.403101</v>
      </c>
      <c r="L19" s="23">
        <v>0.484199</v>
      </c>
      <c r="M19" s="23">
        <v>3.071973</v>
      </c>
    </row>
    <row r="20" spans="1:13" ht="15">
      <c r="A20" s="4">
        <v>2009</v>
      </c>
      <c r="B20" s="25">
        <v>8.079375</v>
      </c>
      <c r="C20" s="25">
        <v>12.68742</v>
      </c>
      <c r="D20" s="25">
        <v>9.955233</v>
      </c>
      <c r="E20" s="25">
        <v>8.914231</v>
      </c>
      <c r="F20" s="20"/>
      <c r="G20" s="20"/>
      <c r="H20" s="74"/>
      <c r="I20" s="74"/>
      <c r="J20" s="74"/>
      <c r="K20" s="74"/>
      <c r="L20" s="74"/>
      <c r="M20" s="74"/>
    </row>
    <row r="21" spans="1:13" ht="15">
      <c r="A21" s="4">
        <v>2010</v>
      </c>
      <c r="B21" s="25">
        <v>8.828546</v>
      </c>
      <c r="C21" s="25">
        <v>13.7249</v>
      </c>
      <c r="D21" s="25">
        <v>10.74677</v>
      </c>
      <c r="E21" s="25">
        <v>9.422283</v>
      </c>
      <c r="F21" s="20"/>
      <c r="G21" s="4" t="s">
        <v>152</v>
      </c>
      <c r="H21" s="74"/>
      <c r="I21" s="74"/>
      <c r="J21" s="19"/>
      <c r="K21" s="19"/>
      <c r="L21" s="19"/>
      <c r="M21" s="19"/>
    </row>
    <row r="22" spans="1:13" ht="15">
      <c r="A22" s="4">
        <v>2011</v>
      </c>
      <c r="B22" s="25">
        <v>9.536482</v>
      </c>
      <c r="C22" s="25">
        <v>14.65401</v>
      </c>
      <c r="D22" s="25">
        <v>10.96949</v>
      </c>
      <c r="E22" s="25">
        <v>10.4191</v>
      </c>
      <c r="G22" s="4">
        <v>2006</v>
      </c>
      <c r="H22" s="20">
        <v>0.173048</v>
      </c>
      <c r="I22" s="20">
        <v>0.410989</v>
      </c>
      <c r="J22" s="20">
        <v>1.254597</v>
      </c>
      <c r="K22" s="20">
        <v>0.692191</v>
      </c>
      <c r="L22" s="20">
        <v>0.367727</v>
      </c>
      <c r="M22" s="20">
        <v>2.184729</v>
      </c>
    </row>
    <row r="23" spans="2:13" ht="15">
      <c r="B23" s="25"/>
      <c r="C23" s="25"/>
      <c r="D23" s="25"/>
      <c r="E23" s="25"/>
      <c r="G23" s="4">
        <v>2007</v>
      </c>
      <c r="H23" s="20">
        <v>0.23712</v>
      </c>
      <c r="I23" s="20">
        <v>0.452684</v>
      </c>
      <c r="J23" s="20">
        <v>2.069412</v>
      </c>
      <c r="K23" s="20">
        <v>0.905368</v>
      </c>
      <c r="L23" s="20">
        <v>0.388015</v>
      </c>
      <c r="M23" s="20">
        <v>2.608321</v>
      </c>
    </row>
    <row r="24" spans="7:13" ht="15">
      <c r="G24" s="4">
        <v>2008</v>
      </c>
      <c r="H24" s="20">
        <v>0.235244</v>
      </c>
      <c r="I24" s="20">
        <v>0.556031</v>
      </c>
      <c r="J24" s="20">
        <v>2.352438</v>
      </c>
      <c r="K24" s="20">
        <v>0.940975</v>
      </c>
      <c r="L24" s="20">
        <v>0.342173</v>
      </c>
      <c r="M24" s="20">
        <v>2.972626</v>
      </c>
    </row>
    <row r="25" spans="7:13" ht="15">
      <c r="G25" s="4">
        <v>2009</v>
      </c>
      <c r="H25" s="20">
        <v>0.234492</v>
      </c>
      <c r="I25" s="20">
        <v>0.554253</v>
      </c>
      <c r="J25" s="20">
        <v>3.517374</v>
      </c>
      <c r="K25" s="20">
        <v>1.15114</v>
      </c>
      <c r="L25" s="20">
        <v>0.319761</v>
      </c>
      <c r="M25" s="20">
        <v>2.366233</v>
      </c>
    </row>
    <row r="26" spans="2:13" ht="15">
      <c r="B26" s="25"/>
      <c r="C26" s="25"/>
      <c r="D26" s="25"/>
      <c r="E26" s="25"/>
      <c r="G26" s="4">
        <v>2010</v>
      </c>
      <c r="H26" s="20">
        <v>0.12693</v>
      </c>
      <c r="I26" s="20">
        <v>0.634652</v>
      </c>
      <c r="J26" s="20">
        <v>3.913687</v>
      </c>
      <c r="K26" s="20">
        <v>1.269304</v>
      </c>
      <c r="L26" s="20">
        <v>0.296171</v>
      </c>
      <c r="M26" s="20">
        <v>2.623228</v>
      </c>
    </row>
    <row r="27" spans="7:13" ht="15">
      <c r="G27" s="4">
        <v>2011</v>
      </c>
      <c r="H27" s="20">
        <v>0.167154</v>
      </c>
      <c r="I27" s="20">
        <v>0.668617</v>
      </c>
      <c r="J27" s="23">
        <v>4.325115</v>
      </c>
      <c r="K27" s="23">
        <v>1.420811</v>
      </c>
      <c r="L27" s="23">
        <v>0.334308</v>
      </c>
      <c r="M27" s="23">
        <v>2.319265</v>
      </c>
    </row>
    <row r="28" spans="7:13" ht="15">
      <c r="G28" s="74"/>
      <c r="H28" s="74"/>
      <c r="I28" s="74"/>
      <c r="J28" s="74"/>
      <c r="K28" s="39"/>
      <c r="L28" s="39"/>
      <c r="M28" s="39"/>
    </row>
    <row r="29" spans="4:13" ht="15">
      <c r="D29" s="19" t="s">
        <v>15</v>
      </c>
      <c r="G29" s="4" t="s">
        <v>153</v>
      </c>
      <c r="H29" s="74"/>
      <c r="I29" s="74"/>
      <c r="J29" s="19"/>
      <c r="K29" s="19"/>
      <c r="L29" s="19"/>
      <c r="M29" s="19"/>
    </row>
    <row r="30" spans="1:13" ht="15">
      <c r="A30" s="22"/>
      <c r="G30" s="4">
        <v>2006</v>
      </c>
      <c r="H30" s="20" t="s">
        <v>15</v>
      </c>
      <c r="I30" s="20">
        <v>0.364443</v>
      </c>
      <c r="J30" s="20">
        <v>1.320446</v>
      </c>
      <c r="K30" s="20">
        <v>0.544024</v>
      </c>
      <c r="L30" s="20">
        <v>0.348598</v>
      </c>
      <c r="M30" s="20">
        <v>1.278192</v>
      </c>
    </row>
    <row r="31" spans="7:13" ht="15" customHeight="1">
      <c r="G31" s="4">
        <v>2007</v>
      </c>
      <c r="H31" s="20">
        <v>0.269583</v>
      </c>
      <c r="I31" s="20">
        <v>0.376399</v>
      </c>
      <c r="J31" s="20">
        <v>1.871821</v>
      </c>
      <c r="K31" s="20">
        <v>0.640895</v>
      </c>
      <c r="L31" s="20">
        <v>0.310275</v>
      </c>
      <c r="M31" s="20">
        <v>1.703967</v>
      </c>
    </row>
    <row r="32" spans="7:13" ht="15" customHeight="1">
      <c r="G32" s="4">
        <v>2008</v>
      </c>
      <c r="H32" s="20">
        <v>0.245749</v>
      </c>
      <c r="I32" s="20">
        <v>0.432517</v>
      </c>
      <c r="J32" s="20">
        <v>2.290376</v>
      </c>
      <c r="K32" s="20">
        <v>0.79131</v>
      </c>
      <c r="L32" s="20">
        <v>0.324388</v>
      </c>
      <c r="M32" s="20">
        <v>1.798879</v>
      </c>
    </row>
    <row r="33" spans="7:13" ht="15" customHeight="1">
      <c r="G33" s="4">
        <v>2009</v>
      </c>
      <c r="H33" s="20">
        <v>0.2756</v>
      </c>
      <c r="I33" s="20">
        <v>0.655738</v>
      </c>
      <c r="J33" s="20">
        <v>2.993585</v>
      </c>
      <c r="K33" s="20">
        <v>0.793538</v>
      </c>
      <c r="L33" s="20">
        <v>0.299359</v>
      </c>
      <c r="M33" s="20">
        <v>1.667855</v>
      </c>
    </row>
    <row r="34" spans="7:13" ht="15">
      <c r="G34" s="4">
        <v>2010</v>
      </c>
      <c r="H34" s="20">
        <v>0.293443</v>
      </c>
      <c r="I34" s="20">
        <v>0.674003</v>
      </c>
      <c r="J34" s="20">
        <v>3.539661</v>
      </c>
      <c r="K34" s="20">
        <v>0.875745</v>
      </c>
      <c r="L34" s="20">
        <v>0.302613</v>
      </c>
      <c r="M34" s="20">
        <v>1.613939</v>
      </c>
    </row>
    <row r="35" spans="7:13" ht="15">
      <c r="G35" s="4">
        <v>2011</v>
      </c>
      <c r="H35" s="20">
        <v>0.260253</v>
      </c>
      <c r="I35" s="20">
        <v>0.91986</v>
      </c>
      <c r="J35" s="23">
        <v>4.155075</v>
      </c>
      <c r="K35" s="23">
        <v>1.049987</v>
      </c>
      <c r="L35" s="23">
        <v>0.260253</v>
      </c>
      <c r="M35" s="23">
        <v>1.651261</v>
      </c>
    </row>
    <row r="38" ht="15">
      <c r="G38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6" width="8.375" style="19" customWidth="1"/>
    <col min="7" max="7" width="10.625" style="19" bestFit="1" customWidth="1"/>
    <col min="8" max="16384" width="9.125" style="2" customWidth="1"/>
  </cols>
  <sheetData>
    <row r="1" ht="15">
      <c r="A1" s="2" t="s">
        <v>58</v>
      </c>
    </row>
    <row r="2" ht="15">
      <c r="A2" s="2" t="s">
        <v>147</v>
      </c>
    </row>
    <row r="5" ht="15">
      <c r="D5" s="40"/>
    </row>
    <row r="6" spans="1:6" ht="15">
      <c r="A6" s="4">
        <v>1999</v>
      </c>
      <c r="B6" s="20">
        <v>0.32</v>
      </c>
      <c r="D6" s="40"/>
      <c r="E6" s="20"/>
      <c r="F6" s="20"/>
    </row>
    <row r="7" spans="1:6" ht="15">
      <c r="A7" s="4">
        <v>2000</v>
      </c>
      <c r="B7" s="20">
        <v>0.34</v>
      </c>
      <c r="D7" s="40"/>
      <c r="E7" s="20"/>
      <c r="F7" s="20"/>
    </row>
    <row r="8" spans="1:6" ht="15">
      <c r="A8" s="4">
        <v>2001</v>
      </c>
      <c r="B8" s="20">
        <v>0.37</v>
      </c>
      <c r="D8" s="40"/>
      <c r="E8" s="20"/>
      <c r="F8" s="20"/>
    </row>
    <row r="9" spans="1:6" ht="15">
      <c r="A9" s="4">
        <v>2002</v>
      </c>
      <c r="B9" s="20">
        <v>0.46</v>
      </c>
      <c r="D9" s="40"/>
      <c r="E9" s="20"/>
      <c r="F9" s="20"/>
    </row>
    <row r="10" spans="1:6" ht="15">
      <c r="A10" s="4">
        <v>2003</v>
      </c>
      <c r="B10" s="20">
        <v>0.45</v>
      </c>
      <c r="D10" s="40"/>
      <c r="E10" s="20"/>
      <c r="F10" s="20"/>
    </row>
    <row r="11" spans="1:6" ht="15">
      <c r="A11" s="4">
        <v>2004</v>
      </c>
      <c r="B11" s="20">
        <v>0.49</v>
      </c>
      <c r="D11" s="40"/>
      <c r="E11" s="20"/>
      <c r="F11" s="20"/>
    </row>
    <row r="12" spans="1:6" ht="15">
      <c r="A12" s="4">
        <v>2005</v>
      </c>
      <c r="B12" s="20">
        <v>0.53</v>
      </c>
      <c r="D12" s="40"/>
      <c r="E12" s="20"/>
      <c r="F12" s="20"/>
    </row>
    <row r="13" spans="1:6" ht="15">
      <c r="A13" s="4">
        <v>2006</v>
      </c>
      <c r="B13" s="20">
        <v>0.56</v>
      </c>
      <c r="D13" s="40"/>
      <c r="E13" s="20"/>
      <c r="F13" s="20"/>
    </row>
    <row r="14" spans="1:6" ht="15">
      <c r="A14" s="4">
        <v>2007</v>
      </c>
      <c r="B14" s="20">
        <v>0.63</v>
      </c>
      <c r="D14" s="40"/>
      <c r="E14" s="20"/>
      <c r="F14" s="20"/>
    </row>
    <row r="15" spans="1:5" ht="15">
      <c r="A15" s="4">
        <v>2008</v>
      </c>
      <c r="B15" s="20">
        <v>0.68</v>
      </c>
      <c r="D15" s="40"/>
      <c r="E15" s="20"/>
    </row>
    <row r="16" spans="1:5" ht="15">
      <c r="A16" s="4">
        <v>2009</v>
      </c>
      <c r="B16" s="20">
        <v>0.79</v>
      </c>
      <c r="D16" s="20"/>
      <c r="E16" s="20"/>
    </row>
    <row r="17" spans="1:5" ht="15">
      <c r="A17" s="4">
        <v>2010</v>
      </c>
      <c r="B17" s="20">
        <v>0.84</v>
      </c>
      <c r="D17" s="20"/>
      <c r="E17" s="20"/>
    </row>
    <row r="18" spans="1:4" ht="15">
      <c r="A18" s="4">
        <v>2011</v>
      </c>
      <c r="B18" s="20">
        <v>0.86</v>
      </c>
      <c r="D18" s="25"/>
    </row>
    <row r="19" ht="15">
      <c r="B19" s="20"/>
    </row>
    <row r="20" spans="1:7" ht="15">
      <c r="A20" s="4"/>
      <c r="B20" s="19">
        <v>585.1</v>
      </c>
      <c r="C20" s="19">
        <v>585.2</v>
      </c>
      <c r="D20" s="19">
        <v>585.3</v>
      </c>
      <c r="E20" s="19">
        <v>585.4</v>
      </c>
      <c r="F20" s="19">
        <v>585.5</v>
      </c>
      <c r="G20" s="19" t="s">
        <v>140</v>
      </c>
    </row>
    <row r="21" spans="1:7" ht="15">
      <c r="A21" s="4">
        <v>2006</v>
      </c>
      <c r="B21" s="20">
        <v>0.02</v>
      </c>
      <c r="C21" s="20">
        <v>0.04</v>
      </c>
      <c r="D21" s="20">
        <v>0.1</v>
      </c>
      <c r="E21" s="20">
        <v>0.03</v>
      </c>
      <c r="F21" s="20">
        <v>0.01</v>
      </c>
      <c r="G21" s="20">
        <v>0.05</v>
      </c>
    </row>
    <row r="22" spans="1:7" ht="15">
      <c r="A22" s="4">
        <v>2007</v>
      </c>
      <c r="B22" s="20">
        <v>0.02</v>
      </c>
      <c r="C22" s="20">
        <v>0.05</v>
      </c>
      <c r="D22" s="20">
        <v>0.12</v>
      </c>
      <c r="E22" s="20">
        <v>0.03</v>
      </c>
      <c r="F22" s="20">
        <v>0.01</v>
      </c>
      <c r="G22" s="20">
        <v>0.06</v>
      </c>
    </row>
    <row r="23" spans="1:7" ht="15">
      <c r="A23" s="4">
        <v>2008</v>
      </c>
      <c r="B23" s="20">
        <v>0.03</v>
      </c>
      <c r="C23" s="20">
        <v>0.05</v>
      </c>
      <c r="D23" s="20">
        <v>0.15</v>
      </c>
      <c r="E23" s="20">
        <v>0.04</v>
      </c>
      <c r="F23" s="20">
        <v>0.01</v>
      </c>
      <c r="G23" s="20">
        <v>0.05</v>
      </c>
    </row>
    <row r="24" spans="1:7" ht="15">
      <c r="A24" s="4">
        <v>2009</v>
      </c>
      <c r="B24" s="20">
        <v>0.03</v>
      </c>
      <c r="C24" s="20">
        <v>0.06</v>
      </c>
      <c r="D24" s="20">
        <v>0.18</v>
      </c>
      <c r="E24" s="20">
        <v>0.04</v>
      </c>
      <c r="F24" s="20">
        <v>0.02</v>
      </c>
      <c r="G24" s="20">
        <v>0.07</v>
      </c>
    </row>
    <row r="25" spans="1:7" ht="15">
      <c r="A25" s="4">
        <v>2010</v>
      </c>
      <c r="B25" s="20">
        <v>0.04</v>
      </c>
      <c r="C25" s="20">
        <v>0.07</v>
      </c>
      <c r="D25" s="20">
        <v>0.2</v>
      </c>
      <c r="E25" s="20">
        <v>0.04</v>
      </c>
      <c r="F25" s="20">
        <v>0.01</v>
      </c>
      <c r="G25" s="20">
        <v>0.07</v>
      </c>
    </row>
    <row r="26" spans="1:7" ht="15">
      <c r="A26" s="4">
        <v>2011</v>
      </c>
      <c r="B26" s="19">
        <v>0.04</v>
      </c>
      <c r="C26" s="19">
        <v>0.07</v>
      </c>
      <c r="D26" s="19">
        <v>0.22</v>
      </c>
      <c r="E26" s="19">
        <v>0.04</v>
      </c>
      <c r="F26" s="19">
        <v>0.01</v>
      </c>
      <c r="G26" s="19">
        <v>0.07</v>
      </c>
    </row>
    <row r="27" ht="15">
      <c r="A27" s="4"/>
    </row>
    <row r="28" spans="1:7" ht="15">
      <c r="A28" s="4"/>
      <c r="B28" s="20"/>
      <c r="C28" s="20"/>
      <c r="D28" s="20"/>
      <c r="E28" s="20"/>
      <c r="F28" s="20"/>
      <c r="G28" s="20"/>
    </row>
    <row r="29" spans="1:7" ht="15">
      <c r="A29" s="4"/>
      <c r="B29" s="20"/>
      <c r="C29" s="20"/>
      <c r="D29" s="20"/>
      <c r="E29" s="20"/>
      <c r="F29" s="20"/>
      <c r="G29" s="20"/>
    </row>
    <row r="30" ht="15">
      <c r="A30" s="4"/>
    </row>
    <row r="31" ht="15">
      <c r="A31" s="4"/>
    </row>
    <row r="32" ht="15">
      <c r="A32" s="4"/>
    </row>
    <row r="33" ht="15">
      <c r="A33" s="4"/>
    </row>
    <row r="34" ht="15">
      <c r="A34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6" width="8.375" style="19" customWidth="1"/>
    <col min="7" max="7" width="10.625" style="19" bestFit="1" customWidth="1"/>
    <col min="8" max="16384" width="9.125" style="2" customWidth="1"/>
  </cols>
  <sheetData>
    <row r="1" ht="15">
      <c r="A1" s="2" t="s">
        <v>52</v>
      </c>
    </row>
    <row r="2" ht="15">
      <c r="A2" s="2" t="s">
        <v>177</v>
      </c>
    </row>
    <row r="5" spans="1:6" ht="15">
      <c r="A5" s="4">
        <v>2001</v>
      </c>
      <c r="B5" s="20">
        <v>0.29</v>
      </c>
      <c r="C5" s="40"/>
      <c r="D5" s="20"/>
      <c r="E5" s="20"/>
      <c r="F5" s="20"/>
    </row>
    <row r="6" spans="1:6" ht="15">
      <c r="A6" s="4">
        <v>2002</v>
      </c>
      <c r="B6" s="20">
        <v>0.36</v>
      </c>
      <c r="C6" s="40"/>
      <c r="D6" s="20"/>
      <c r="E6" s="20"/>
      <c r="F6" s="20"/>
    </row>
    <row r="7" spans="1:6" ht="15">
      <c r="A7" s="4">
        <v>2003</v>
      </c>
      <c r="B7" s="20">
        <v>0.4</v>
      </c>
      <c r="C7" s="40"/>
      <c r="D7" s="20"/>
      <c r="E7" s="20"/>
      <c r="F7" s="20"/>
    </row>
    <row r="8" spans="1:6" ht="15">
      <c r="A8" s="4">
        <v>2004</v>
      </c>
      <c r="B8" s="20">
        <v>0.45</v>
      </c>
      <c r="C8" s="41"/>
      <c r="D8" s="20"/>
      <c r="E8" s="20"/>
      <c r="F8" s="20"/>
    </row>
    <row r="9" spans="1:6" ht="15">
      <c r="A9" s="4">
        <v>2005</v>
      </c>
      <c r="B9" s="20">
        <v>0.51</v>
      </c>
      <c r="C9" s="40"/>
      <c r="D9" s="20"/>
      <c r="E9" s="20"/>
      <c r="F9" s="20"/>
    </row>
    <row r="10" spans="1:6" ht="15">
      <c r="A10" s="4">
        <v>2006</v>
      </c>
      <c r="B10" s="20">
        <v>0.6</v>
      </c>
      <c r="C10" s="40"/>
      <c r="D10" s="20"/>
      <c r="E10" s="20"/>
      <c r="F10" s="20"/>
    </row>
    <row r="11" spans="1:6" ht="15">
      <c r="A11" s="4">
        <v>2007</v>
      </c>
      <c r="B11" s="20">
        <v>0.67</v>
      </c>
      <c r="C11" s="40"/>
      <c r="E11" s="20"/>
      <c r="F11" s="20"/>
    </row>
    <row r="12" spans="1:5" ht="15">
      <c r="A12" s="4">
        <v>2008</v>
      </c>
      <c r="B12" s="20">
        <v>0.71</v>
      </c>
      <c r="C12" s="40"/>
      <c r="D12" s="20"/>
      <c r="E12" s="20"/>
    </row>
    <row r="13" spans="1:5" ht="15">
      <c r="A13" s="4">
        <v>2009</v>
      </c>
      <c r="B13" s="20">
        <v>0.8</v>
      </c>
      <c r="C13" s="25"/>
      <c r="D13" s="20"/>
      <c r="E13" s="20"/>
    </row>
    <row r="14" spans="1:5" ht="15">
      <c r="A14" s="4">
        <v>2010</v>
      </c>
      <c r="B14" s="20">
        <v>0.87</v>
      </c>
      <c r="C14" s="25"/>
      <c r="D14" s="20"/>
      <c r="E14" s="20"/>
    </row>
    <row r="15" spans="1:4" ht="15">
      <c r="A15" s="4">
        <v>2011</v>
      </c>
      <c r="B15" s="19">
        <v>0.89</v>
      </c>
      <c r="D15" s="25"/>
    </row>
    <row r="17" spans="1:7" ht="15">
      <c r="A17" s="4"/>
      <c r="B17" s="19">
        <v>585.1</v>
      </c>
      <c r="C17" s="19">
        <v>585.2</v>
      </c>
      <c r="D17" s="19">
        <v>585.3</v>
      </c>
      <c r="E17" s="19">
        <v>585.4</v>
      </c>
      <c r="F17" s="19">
        <v>585.5</v>
      </c>
      <c r="G17" s="19" t="s">
        <v>140</v>
      </c>
    </row>
    <row r="18" spans="1:7" ht="15">
      <c r="A18" s="4">
        <v>2006</v>
      </c>
      <c r="B18" s="20">
        <v>0.03</v>
      </c>
      <c r="C18" s="20">
        <v>0.04</v>
      </c>
      <c r="D18" s="20">
        <v>0.09</v>
      </c>
      <c r="E18" s="20">
        <v>0.02</v>
      </c>
      <c r="F18" s="20">
        <v>0.01</v>
      </c>
      <c r="G18" s="20">
        <v>0.06</v>
      </c>
    </row>
    <row r="19" spans="1:7" ht="15">
      <c r="A19" s="4">
        <v>2007</v>
      </c>
      <c r="B19" s="20">
        <v>0.03</v>
      </c>
      <c r="C19" s="20">
        <v>0.06</v>
      </c>
      <c r="D19" s="20">
        <v>0.12</v>
      </c>
      <c r="E19" s="20">
        <v>0.03</v>
      </c>
      <c r="F19" s="20">
        <v>0.01</v>
      </c>
      <c r="G19" s="20">
        <v>0.07</v>
      </c>
    </row>
    <row r="20" spans="1:7" ht="15">
      <c r="A20" s="4">
        <v>2008</v>
      </c>
      <c r="B20" s="20">
        <v>0.03</v>
      </c>
      <c r="C20" s="20">
        <v>0.06</v>
      </c>
      <c r="D20" s="20">
        <v>0.14</v>
      </c>
      <c r="E20" s="20">
        <v>0.03</v>
      </c>
      <c r="F20" s="20">
        <v>0.01</v>
      </c>
      <c r="G20" s="20">
        <v>0.06</v>
      </c>
    </row>
    <row r="21" spans="1:7" ht="15">
      <c r="A21" s="4">
        <v>2009</v>
      </c>
      <c r="B21" s="20">
        <v>0.04</v>
      </c>
      <c r="C21" s="20">
        <v>0.07</v>
      </c>
      <c r="D21" s="20">
        <v>0.18</v>
      </c>
      <c r="E21" s="20">
        <v>0.03</v>
      </c>
      <c r="F21" s="20">
        <v>0.01</v>
      </c>
      <c r="G21" s="20">
        <v>0.07</v>
      </c>
    </row>
    <row r="22" spans="1:7" ht="15">
      <c r="A22" s="4">
        <v>2010</v>
      </c>
      <c r="B22" s="20">
        <v>0.04</v>
      </c>
      <c r="C22" s="20">
        <v>0.08</v>
      </c>
      <c r="D22" s="20">
        <v>0.21</v>
      </c>
      <c r="E22" s="20">
        <v>0.04</v>
      </c>
      <c r="F22" s="20">
        <v>0.01</v>
      </c>
      <c r="G22" s="20">
        <v>0.07</v>
      </c>
    </row>
    <row r="23" spans="1:7" ht="15">
      <c r="A23" s="4">
        <v>2011</v>
      </c>
      <c r="B23" s="19">
        <v>0.04</v>
      </c>
      <c r="C23" s="19">
        <v>0.09</v>
      </c>
      <c r="D23" s="19">
        <v>0.23</v>
      </c>
      <c r="E23" s="19">
        <v>0.04</v>
      </c>
      <c r="F23" s="19">
        <v>0.01</v>
      </c>
      <c r="G23" s="19">
        <v>0.07</v>
      </c>
    </row>
    <row r="24" ht="15">
      <c r="A24" s="4"/>
    </row>
    <row r="25" spans="1:7" ht="15">
      <c r="A25" s="4"/>
      <c r="B25" s="20"/>
      <c r="C25" s="20"/>
      <c r="D25" s="20"/>
      <c r="E25" s="20"/>
      <c r="F25" s="20"/>
      <c r="G25" s="20"/>
    </row>
    <row r="26" spans="1:7" ht="15">
      <c r="A26" s="4"/>
      <c r="B26" s="20"/>
      <c r="C26" s="20"/>
      <c r="D26" s="20"/>
      <c r="E26" s="20"/>
      <c r="F26" s="20"/>
      <c r="G26" s="20"/>
    </row>
    <row r="28" ht="15">
      <c r="B28" s="20"/>
    </row>
    <row r="29" ht="15">
      <c r="B29" s="20"/>
    </row>
    <row r="30" ht="15">
      <c r="E30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625" style="4" customWidth="1"/>
    <col min="2" max="2" width="11.625" style="19" bestFit="1" customWidth="1"/>
    <col min="3" max="3" width="9.125" style="19" bestFit="1" customWidth="1"/>
    <col min="4" max="4" width="7.75390625" style="19" customWidth="1"/>
    <col min="5" max="5" width="11.625" style="19" bestFit="1" customWidth="1"/>
    <col min="6" max="6" width="9.125" style="19" bestFit="1" customWidth="1"/>
    <col min="7" max="7" width="8.625" style="19" customWidth="1"/>
    <col min="8" max="8" width="11.625" style="19" bestFit="1" customWidth="1"/>
    <col min="9" max="9" width="9.125" style="19" bestFit="1" customWidth="1"/>
    <col min="10" max="10" width="8.125" style="19" customWidth="1"/>
    <col min="11" max="11" width="11.625" style="19" bestFit="1" customWidth="1"/>
    <col min="12" max="12" width="9.125" style="19" bestFit="1" customWidth="1"/>
    <col min="13" max="13" width="8.125" style="19" customWidth="1"/>
    <col min="14" max="16384" width="9.125" style="2" customWidth="1"/>
  </cols>
  <sheetData>
    <row r="1" ht="15">
      <c r="A1" s="4" t="s">
        <v>53</v>
      </c>
    </row>
    <row r="2" ht="15">
      <c r="A2" s="4" t="s">
        <v>178</v>
      </c>
    </row>
    <row r="5" spans="2:13" ht="15">
      <c r="B5" s="55" t="s">
        <v>12</v>
      </c>
      <c r="C5" s="55"/>
      <c r="D5" s="55"/>
      <c r="E5" s="55" t="s">
        <v>68</v>
      </c>
      <c r="F5" s="55"/>
      <c r="G5" s="55"/>
      <c r="H5" s="55" t="s">
        <v>69</v>
      </c>
      <c r="I5" s="55"/>
      <c r="J5" s="55"/>
      <c r="K5" s="55" t="s">
        <v>132</v>
      </c>
      <c r="L5" s="55"/>
      <c r="M5" s="55"/>
    </row>
    <row r="6" spans="2:13" ht="15">
      <c r="B6" s="19" t="s">
        <v>139</v>
      </c>
      <c r="C6" s="19" t="s">
        <v>60</v>
      </c>
      <c r="D6" s="19" t="s">
        <v>59</v>
      </c>
      <c r="E6" s="19" t="s">
        <v>139</v>
      </c>
      <c r="F6" s="19" t="s">
        <v>60</v>
      </c>
      <c r="G6" s="19" t="s">
        <v>59</v>
      </c>
      <c r="H6" s="19" t="s">
        <v>139</v>
      </c>
      <c r="I6" s="19" t="s">
        <v>60</v>
      </c>
      <c r="J6" s="19" t="s">
        <v>59</v>
      </c>
      <c r="K6" s="19" t="s">
        <v>139</v>
      </c>
      <c r="L6" s="19" t="s">
        <v>60</v>
      </c>
      <c r="M6" s="19" t="s">
        <v>59</v>
      </c>
    </row>
    <row r="7" spans="1:13" ht="15">
      <c r="A7" s="4">
        <v>2000</v>
      </c>
      <c r="B7" s="20">
        <v>0.02148</v>
      </c>
      <c r="C7" s="20">
        <v>0.6242</v>
      </c>
      <c r="D7" s="20">
        <v>0.01971</v>
      </c>
      <c r="E7" s="20">
        <v>0.12087</v>
      </c>
      <c r="F7" s="20">
        <v>0.76866</v>
      </c>
      <c r="G7" s="20">
        <v>0.10816</v>
      </c>
      <c r="H7" s="20">
        <v>0.006404</v>
      </c>
      <c r="I7" s="20">
        <v>0.7451</v>
      </c>
      <c r="J7" s="20">
        <v>0.005951</v>
      </c>
      <c r="K7" s="20">
        <v>0.11214</v>
      </c>
      <c r="L7" s="20">
        <v>0.83952</v>
      </c>
      <c r="M7" s="20">
        <v>0.10391</v>
      </c>
    </row>
    <row r="8" spans="1:13" ht="15">
      <c r="A8" s="4">
        <v>2001</v>
      </c>
      <c r="B8" s="20">
        <v>0.02867</v>
      </c>
      <c r="C8" s="20">
        <v>0.65183</v>
      </c>
      <c r="D8" s="20">
        <v>0.02671</v>
      </c>
      <c r="E8" s="20">
        <v>0.15088</v>
      </c>
      <c r="F8" s="20">
        <v>0.79338</v>
      </c>
      <c r="G8" s="20">
        <v>0.13706</v>
      </c>
      <c r="H8" s="20">
        <v>0.008803</v>
      </c>
      <c r="I8" s="20">
        <v>0.77457</v>
      </c>
      <c r="J8" s="20">
        <v>0.008335</v>
      </c>
      <c r="K8" s="20">
        <v>0.14355</v>
      </c>
      <c r="L8" s="20">
        <v>0.86313</v>
      </c>
      <c r="M8" s="20">
        <v>0.13476</v>
      </c>
    </row>
    <row r="9" spans="1:13" ht="15">
      <c r="A9" s="4">
        <v>2002</v>
      </c>
      <c r="B9" s="20">
        <v>0.03574</v>
      </c>
      <c r="C9" s="20">
        <v>0.67397</v>
      </c>
      <c r="D9" s="20">
        <v>0.03373</v>
      </c>
      <c r="E9" s="20">
        <v>0.17625</v>
      </c>
      <c r="F9" s="20">
        <v>0.81187</v>
      </c>
      <c r="G9" s="20">
        <v>0.16302</v>
      </c>
      <c r="H9" s="20">
        <v>0.011313</v>
      </c>
      <c r="I9" s="20">
        <v>0.79254</v>
      </c>
      <c r="J9" s="20">
        <v>0.010641</v>
      </c>
      <c r="K9" s="20">
        <v>0.17315</v>
      </c>
      <c r="L9" s="20">
        <v>0.8786</v>
      </c>
      <c r="M9" s="20">
        <v>0.16458</v>
      </c>
    </row>
    <row r="10" spans="1:13" ht="15">
      <c r="A10" s="4">
        <v>2003</v>
      </c>
      <c r="B10" s="20">
        <v>0.04382</v>
      </c>
      <c r="C10" s="20">
        <v>0.6893</v>
      </c>
      <c r="D10" s="20">
        <v>0.04165</v>
      </c>
      <c r="E10" s="20">
        <v>0.20375</v>
      </c>
      <c r="F10" s="20">
        <v>0.82198</v>
      </c>
      <c r="G10" s="20">
        <v>0.18994</v>
      </c>
      <c r="H10" s="20">
        <v>0.014739</v>
      </c>
      <c r="I10" s="20">
        <v>0.8069</v>
      </c>
      <c r="J10" s="20">
        <v>0.014099</v>
      </c>
      <c r="K10" s="20">
        <v>0.20224</v>
      </c>
      <c r="L10" s="20">
        <v>0.88865</v>
      </c>
      <c r="M10" s="20">
        <v>0.19307</v>
      </c>
    </row>
    <row r="11" spans="1:13" ht="15">
      <c r="A11" s="4">
        <v>2004</v>
      </c>
      <c r="B11" s="20">
        <v>0.05763</v>
      </c>
      <c r="C11" s="20">
        <v>0.71046</v>
      </c>
      <c r="D11" s="20">
        <v>0.0554</v>
      </c>
      <c r="E11" s="20">
        <v>0.23252</v>
      </c>
      <c r="F11" s="20">
        <v>0.83144</v>
      </c>
      <c r="G11" s="20">
        <v>0.21924</v>
      </c>
      <c r="H11" s="20">
        <v>0.025236</v>
      </c>
      <c r="I11" s="20">
        <v>0.82541</v>
      </c>
      <c r="J11" s="20">
        <v>0.024502</v>
      </c>
      <c r="K11" s="20">
        <v>0.24397</v>
      </c>
      <c r="L11" s="20">
        <v>0.89938</v>
      </c>
      <c r="M11" s="20">
        <v>0.23469</v>
      </c>
    </row>
    <row r="12" spans="1:13" ht="15">
      <c r="A12" s="4">
        <v>2005</v>
      </c>
      <c r="B12" s="20">
        <v>0.06761</v>
      </c>
      <c r="C12" s="20">
        <v>0.72262</v>
      </c>
      <c r="D12" s="20">
        <v>0.06535</v>
      </c>
      <c r="E12" s="20">
        <v>0.25638</v>
      </c>
      <c r="F12" s="20">
        <v>0.8396</v>
      </c>
      <c r="G12" s="20">
        <v>0.24224</v>
      </c>
      <c r="H12" s="20">
        <v>0.030907</v>
      </c>
      <c r="I12" s="20">
        <v>0.83433</v>
      </c>
      <c r="J12" s="20">
        <v>0.030145</v>
      </c>
      <c r="K12" s="20">
        <v>0.27315</v>
      </c>
      <c r="L12" s="20">
        <v>0.90471</v>
      </c>
      <c r="M12" s="20">
        <v>0.26316</v>
      </c>
    </row>
    <row r="13" spans="1:13" ht="15">
      <c r="A13" s="4">
        <v>2006</v>
      </c>
      <c r="B13" s="20">
        <v>0.07579</v>
      </c>
      <c r="C13" s="20">
        <v>0.73389</v>
      </c>
      <c r="D13" s="20">
        <v>0.07287</v>
      </c>
      <c r="E13" s="20">
        <v>0.27848</v>
      </c>
      <c r="F13" s="20">
        <v>0.8429</v>
      </c>
      <c r="G13" s="20">
        <v>0.26344</v>
      </c>
      <c r="H13" s="20">
        <v>0.035228</v>
      </c>
      <c r="I13" s="20">
        <v>0.84564</v>
      </c>
      <c r="J13" s="20">
        <v>0.034148</v>
      </c>
      <c r="K13" s="20">
        <v>0.29597</v>
      </c>
      <c r="L13" s="20">
        <v>0.9096</v>
      </c>
      <c r="M13" s="20">
        <v>0.28445</v>
      </c>
    </row>
    <row r="14" spans="1:13" ht="15">
      <c r="A14" s="4">
        <v>2007</v>
      </c>
      <c r="B14" s="20">
        <v>0.08379</v>
      </c>
      <c r="C14" s="20">
        <v>0.74725</v>
      </c>
      <c r="D14" s="20">
        <v>0.08102</v>
      </c>
      <c r="E14" s="20">
        <v>0.29877</v>
      </c>
      <c r="F14" s="20">
        <v>0.8539</v>
      </c>
      <c r="G14" s="20">
        <v>0.28422</v>
      </c>
      <c r="H14" s="20">
        <v>0.039515</v>
      </c>
      <c r="I14" s="20">
        <v>0.85655</v>
      </c>
      <c r="J14" s="20">
        <v>0.038483</v>
      </c>
      <c r="K14" s="20">
        <v>0.31585</v>
      </c>
      <c r="L14" s="20">
        <v>0.91753</v>
      </c>
      <c r="M14" s="20">
        <v>0.30532</v>
      </c>
    </row>
    <row r="15" spans="1:13" ht="15">
      <c r="A15" s="4">
        <v>2008</v>
      </c>
      <c r="B15" s="20">
        <v>0.09083</v>
      </c>
      <c r="C15" s="20">
        <v>0.75665</v>
      </c>
      <c r="D15" s="20">
        <v>0.08815</v>
      </c>
      <c r="E15" s="20">
        <v>0.31513</v>
      </c>
      <c r="F15" s="20">
        <v>0.85947</v>
      </c>
      <c r="G15" s="20">
        <v>0.30173</v>
      </c>
      <c r="H15" s="20">
        <v>0.0423</v>
      </c>
      <c r="I15" s="20">
        <v>0.86478</v>
      </c>
      <c r="J15" s="20">
        <v>0.041251</v>
      </c>
      <c r="K15" s="20">
        <v>0.33213</v>
      </c>
      <c r="L15" s="20">
        <v>0.9226</v>
      </c>
      <c r="M15" s="20">
        <v>0.32207</v>
      </c>
    </row>
    <row r="16" spans="1:13" ht="15">
      <c r="A16" s="4">
        <v>2009</v>
      </c>
      <c r="B16" s="20">
        <v>0.09765</v>
      </c>
      <c r="C16" s="20">
        <v>0.76587</v>
      </c>
      <c r="D16" s="20">
        <v>0.09524</v>
      </c>
      <c r="E16" s="20">
        <v>0.32753</v>
      </c>
      <c r="F16" s="20">
        <v>0.8666</v>
      </c>
      <c r="G16" s="20">
        <v>0.31562</v>
      </c>
      <c r="H16" s="20">
        <v>0.045751</v>
      </c>
      <c r="I16" s="20">
        <v>0.87092</v>
      </c>
      <c r="J16" s="20">
        <v>0.044912</v>
      </c>
      <c r="K16" s="20">
        <v>0.34752</v>
      </c>
      <c r="L16" s="20">
        <v>0.92633</v>
      </c>
      <c r="M16" s="20">
        <v>0.3388</v>
      </c>
    </row>
    <row r="17" spans="1:14" ht="15">
      <c r="A17" s="4">
        <v>2010</v>
      </c>
      <c r="B17" s="20">
        <v>0.10318</v>
      </c>
      <c r="C17" s="20">
        <v>0.77114</v>
      </c>
      <c r="D17" s="20">
        <v>0.10082</v>
      </c>
      <c r="E17" s="20">
        <v>0.34349</v>
      </c>
      <c r="F17" s="20">
        <v>0.86922</v>
      </c>
      <c r="G17" s="20">
        <v>0.33269</v>
      </c>
      <c r="H17" s="20">
        <v>0.04835</v>
      </c>
      <c r="I17" s="20">
        <v>0.87492</v>
      </c>
      <c r="J17" s="20">
        <v>0.047424</v>
      </c>
      <c r="K17" s="20">
        <v>0.35901</v>
      </c>
      <c r="L17" s="20">
        <v>0.92805</v>
      </c>
      <c r="M17" s="20">
        <v>0.35055</v>
      </c>
      <c r="N17" s="23"/>
    </row>
    <row r="18" spans="1:13" ht="15">
      <c r="A18" s="4">
        <v>2011</v>
      </c>
      <c r="B18" s="20">
        <v>0.10983</v>
      </c>
      <c r="C18" s="20">
        <v>0.77541</v>
      </c>
      <c r="D18" s="20">
        <v>0.10762</v>
      </c>
      <c r="E18" s="20">
        <v>0.35638</v>
      </c>
      <c r="F18" s="20">
        <v>0.86867</v>
      </c>
      <c r="G18" s="20">
        <v>0.34524</v>
      </c>
      <c r="H18" s="20">
        <v>0.051685</v>
      </c>
      <c r="I18" s="20">
        <v>0.87833</v>
      </c>
      <c r="J18" s="20">
        <v>0.050878</v>
      </c>
      <c r="K18" s="20">
        <v>0.3748</v>
      </c>
      <c r="L18" s="20">
        <v>0.93103</v>
      </c>
      <c r="M18" s="20">
        <v>0.3672</v>
      </c>
    </row>
    <row r="19" spans="2:13" ht="1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2:13" ht="1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2:13" ht="1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2:13" ht="1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2:13" ht="1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2:13" ht="1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2:13" ht="1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2:13" ht="1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2:13" ht="1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2:13" ht="1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2:13" ht="1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2:13" ht="1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2:13" ht="15">
      <c r="B31" s="20"/>
      <c r="C31" s="20"/>
      <c r="D31" s="20" t="s">
        <v>15</v>
      </c>
      <c r="E31" s="20"/>
      <c r="F31" s="20"/>
      <c r="G31" s="20"/>
      <c r="H31" s="20"/>
      <c r="I31" s="20"/>
      <c r="J31" s="20"/>
      <c r="K31" s="20"/>
      <c r="L31" s="20"/>
      <c r="M31" s="20"/>
    </row>
    <row r="32" spans="2:13" ht="1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2:13" ht="1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2:13" ht="1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2:13" ht="1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2:13" ht="1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2:13" ht="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2:13" ht="1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2:13" ht="1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2:13" ht="1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2:13" ht="1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2:13" ht="1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2:13" ht="1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2:13" ht="1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2:13" ht="1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2:13" ht="1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2:13" ht="1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2:13" ht="1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2:13" ht="1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2:13" ht="1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2:13" ht="1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</sheetData>
  <sheetProtection/>
  <mergeCells count="4">
    <mergeCell ref="B5:D5"/>
    <mergeCell ref="E5:G5"/>
    <mergeCell ref="H5:J5"/>
    <mergeCell ref="K5:M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875" style="4" customWidth="1"/>
    <col min="2" max="2" width="8.75390625" style="74" customWidth="1"/>
    <col min="3" max="3" width="12.25390625" style="19" customWidth="1"/>
    <col min="4" max="4" width="8.00390625" style="19" bestFit="1" customWidth="1"/>
    <col min="5" max="5" width="15.375" style="19" customWidth="1"/>
    <col min="6" max="6" width="8.00390625" style="2" bestFit="1" customWidth="1"/>
    <col min="7" max="7" width="15.375" style="2" customWidth="1"/>
    <col min="8" max="8" width="8.00390625" style="2" bestFit="1" customWidth="1"/>
    <col min="9" max="16384" width="9.125" style="2" customWidth="1"/>
  </cols>
  <sheetData>
    <row r="1" ht="15">
      <c r="A1" s="4" t="s">
        <v>136</v>
      </c>
    </row>
    <row r="2" ht="15">
      <c r="A2" s="4" t="s">
        <v>142</v>
      </c>
    </row>
    <row r="5" spans="3:7" ht="15">
      <c r="C5" s="21" t="s">
        <v>139</v>
      </c>
      <c r="D5" s="21"/>
      <c r="E5" s="3" t="s">
        <v>60</v>
      </c>
      <c r="G5" s="3" t="s">
        <v>59</v>
      </c>
    </row>
    <row r="6" spans="3:8" ht="15">
      <c r="C6" s="19" t="s">
        <v>61</v>
      </c>
      <c r="D6" s="19" t="s">
        <v>62</v>
      </c>
      <c r="E6" s="19" t="s">
        <v>61</v>
      </c>
      <c r="F6" s="19" t="s">
        <v>62</v>
      </c>
      <c r="G6" s="19" t="s">
        <v>61</v>
      </c>
      <c r="H6" s="19" t="s">
        <v>62</v>
      </c>
    </row>
    <row r="7" spans="1:4" ht="15">
      <c r="A7" s="64" t="s">
        <v>12</v>
      </c>
      <c r="D7" s="20"/>
    </row>
    <row r="8" spans="1:8" ht="15">
      <c r="A8" s="4" t="s">
        <v>29</v>
      </c>
      <c r="C8" s="20">
        <v>0.05766</v>
      </c>
      <c r="D8" s="23">
        <v>0.05792</v>
      </c>
      <c r="E8" s="20">
        <v>0.59752</v>
      </c>
      <c r="F8" s="23">
        <v>0.6163</v>
      </c>
      <c r="G8" s="20">
        <v>0.05615</v>
      </c>
      <c r="H8" s="23">
        <v>0.05616</v>
      </c>
    </row>
    <row r="9" spans="1:8" ht="15">
      <c r="A9" s="4" t="s">
        <v>30</v>
      </c>
      <c r="C9" s="20">
        <v>0.09412</v>
      </c>
      <c r="D9" s="23">
        <v>0.0933</v>
      </c>
      <c r="E9" s="20">
        <v>0.69411</v>
      </c>
      <c r="F9" s="23">
        <v>0.70424</v>
      </c>
      <c r="G9" s="20">
        <v>0.09228</v>
      </c>
      <c r="H9" s="23">
        <v>0.09087</v>
      </c>
    </row>
    <row r="10" spans="1:8" ht="15">
      <c r="A10" s="4" t="s">
        <v>31</v>
      </c>
      <c r="C10" s="20">
        <v>0.13128</v>
      </c>
      <c r="D10" s="23">
        <v>0.13122</v>
      </c>
      <c r="E10" s="20">
        <v>0.72564</v>
      </c>
      <c r="F10" s="23">
        <v>0.73816</v>
      </c>
      <c r="G10" s="20">
        <v>0.12847</v>
      </c>
      <c r="H10" s="23">
        <v>0.12791</v>
      </c>
    </row>
    <row r="11" spans="1:8" ht="15">
      <c r="A11" s="4" t="s">
        <v>63</v>
      </c>
      <c r="C11" s="20">
        <v>0.12439</v>
      </c>
      <c r="D11" s="23">
        <v>0.12619</v>
      </c>
      <c r="E11" s="20">
        <v>0.76488</v>
      </c>
      <c r="F11" s="23">
        <v>0.76814</v>
      </c>
      <c r="G11" s="20">
        <v>0.12218</v>
      </c>
      <c r="H11" s="23">
        <v>0.12339</v>
      </c>
    </row>
    <row r="12" spans="1:8" ht="15">
      <c r="A12" s="4" t="s">
        <v>33</v>
      </c>
      <c r="C12" s="20">
        <v>0.11375</v>
      </c>
      <c r="D12" s="23">
        <v>0.11615</v>
      </c>
      <c r="E12" s="20">
        <v>0.82432</v>
      </c>
      <c r="F12" s="23">
        <v>0.82373</v>
      </c>
      <c r="G12" s="20">
        <v>0.11184</v>
      </c>
      <c r="H12" s="23">
        <v>0.11348</v>
      </c>
    </row>
    <row r="13" spans="1:8" ht="15">
      <c r="A13" s="4" t="s">
        <v>34</v>
      </c>
      <c r="C13" s="20">
        <v>0.06472</v>
      </c>
      <c r="D13" s="23">
        <v>0.06828</v>
      </c>
      <c r="E13" s="20">
        <v>0.82611</v>
      </c>
      <c r="F13" s="23">
        <v>0.82091</v>
      </c>
      <c r="G13" s="20">
        <v>0.06256</v>
      </c>
      <c r="H13" s="23">
        <v>0.06541</v>
      </c>
    </row>
    <row r="14" spans="1:8" ht="15">
      <c r="A14" s="4" t="s">
        <v>25</v>
      </c>
      <c r="C14" s="20">
        <v>0.11302</v>
      </c>
      <c r="D14" s="23">
        <v>0.11328</v>
      </c>
      <c r="E14" s="23">
        <v>0.72709</v>
      </c>
      <c r="F14" s="23">
        <v>0.73632</v>
      </c>
      <c r="G14" s="23">
        <v>0.1106</v>
      </c>
      <c r="H14" s="23">
        <v>0.11028</v>
      </c>
    </row>
    <row r="15" spans="1:8" ht="15">
      <c r="A15" s="4" t="s">
        <v>26</v>
      </c>
      <c r="C15" s="20">
        <v>0.10738</v>
      </c>
      <c r="D15" s="23">
        <v>0.10937</v>
      </c>
      <c r="E15" s="23">
        <v>0.81247</v>
      </c>
      <c r="F15" s="23">
        <v>0.81113</v>
      </c>
      <c r="G15" s="23">
        <v>0.10534</v>
      </c>
      <c r="H15" s="23">
        <v>0.10687</v>
      </c>
    </row>
    <row r="16" spans="1:8" ht="15">
      <c r="A16" s="4" t="s">
        <v>14</v>
      </c>
      <c r="C16" s="23">
        <v>0.10404</v>
      </c>
      <c r="D16" s="23">
        <v>0.10444</v>
      </c>
      <c r="E16" s="23">
        <v>0.78316</v>
      </c>
      <c r="F16" s="23">
        <v>0.7826</v>
      </c>
      <c r="G16" s="23">
        <v>0.10192</v>
      </c>
      <c r="H16" s="23">
        <v>0.1019</v>
      </c>
    </row>
    <row r="17" spans="1:8" ht="15">
      <c r="A17" s="4" t="s">
        <v>134</v>
      </c>
      <c r="C17" s="23">
        <v>0.14011</v>
      </c>
      <c r="D17" s="23">
        <v>0.14437</v>
      </c>
      <c r="E17" s="23">
        <v>0.73741</v>
      </c>
      <c r="F17" s="23">
        <v>0.75334</v>
      </c>
      <c r="G17" s="23">
        <v>0.1375</v>
      </c>
      <c r="H17" s="23">
        <v>0.14083</v>
      </c>
    </row>
    <row r="18" spans="1:8" ht="15">
      <c r="A18" s="4" t="s">
        <v>167</v>
      </c>
      <c r="C18" s="23">
        <v>0.08893</v>
      </c>
      <c r="D18" s="23">
        <v>0.08764</v>
      </c>
      <c r="E18" s="23">
        <v>0.57207</v>
      </c>
      <c r="F18" s="23">
        <v>0.57622</v>
      </c>
      <c r="G18" s="23">
        <v>0.08634</v>
      </c>
      <c r="H18" s="23">
        <v>0.08468</v>
      </c>
    </row>
    <row r="19" spans="1:8" ht="15">
      <c r="A19" s="4" t="s">
        <v>153</v>
      </c>
      <c r="C19" s="23">
        <v>0.15798</v>
      </c>
      <c r="D19" s="23">
        <v>0.15835</v>
      </c>
      <c r="E19" s="23">
        <v>0.75665</v>
      </c>
      <c r="F19" s="23">
        <v>0.75341</v>
      </c>
      <c r="G19" s="23">
        <v>0.15548</v>
      </c>
      <c r="H19" s="23">
        <v>0.15525</v>
      </c>
    </row>
    <row r="20" spans="1:8" ht="15">
      <c r="A20" s="4" t="s">
        <v>27</v>
      </c>
      <c r="C20" s="23">
        <v>0.154</v>
      </c>
      <c r="D20" s="23">
        <v>0.15863</v>
      </c>
      <c r="E20" s="23">
        <v>0.72415</v>
      </c>
      <c r="F20" s="23">
        <v>0.74025</v>
      </c>
      <c r="G20" s="23">
        <v>0.15085</v>
      </c>
      <c r="H20" s="23">
        <v>0.15491</v>
      </c>
    </row>
    <row r="21" spans="1:8" s="48" customFormat="1" ht="15">
      <c r="A21" s="44"/>
      <c r="B21" s="75"/>
      <c r="C21" s="63"/>
      <c r="D21" s="63"/>
      <c r="E21" s="63"/>
      <c r="F21" s="63"/>
      <c r="G21" s="63"/>
      <c r="H21" s="63"/>
    </row>
    <row r="22" spans="1:5" ht="15">
      <c r="A22" s="64" t="s">
        <v>17</v>
      </c>
      <c r="C22" s="20"/>
      <c r="D22" s="20"/>
      <c r="E22" s="20"/>
    </row>
    <row r="23" spans="1:8" ht="15">
      <c r="A23" s="4" t="s">
        <v>29</v>
      </c>
      <c r="C23" s="20">
        <v>0.36189</v>
      </c>
      <c r="D23" s="23">
        <v>0.36817</v>
      </c>
      <c r="E23" s="20">
        <v>0.87715</v>
      </c>
      <c r="F23" s="23">
        <v>0.8825</v>
      </c>
      <c r="G23" s="23">
        <v>0.35429</v>
      </c>
      <c r="H23" s="23">
        <v>0.35884</v>
      </c>
    </row>
    <row r="24" spans="1:8" ht="15">
      <c r="A24" s="4" t="s">
        <v>30</v>
      </c>
      <c r="C24" s="20">
        <v>0.35792</v>
      </c>
      <c r="D24" s="23">
        <v>0.36455</v>
      </c>
      <c r="E24" s="20">
        <v>0.88986</v>
      </c>
      <c r="F24" s="23">
        <v>0.89427</v>
      </c>
      <c r="G24" s="23">
        <v>0.35018</v>
      </c>
      <c r="H24" s="23">
        <v>0.35416</v>
      </c>
    </row>
    <row r="25" spans="1:8" ht="15">
      <c r="A25" s="4" t="s">
        <v>31</v>
      </c>
      <c r="C25" s="20">
        <v>0.37839</v>
      </c>
      <c r="D25" s="23">
        <v>0.38239</v>
      </c>
      <c r="E25" s="20">
        <v>0.89282</v>
      </c>
      <c r="F25" s="23">
        <v>0.89703</v>
      </c>
      <c r="G25" s="23">
        <v>0.36998</v>
      </c>
      <c r="H25" s="23">
        <v>0.37254</v>
      </c>
    </row>
    <row r="26" spans="1:8" ht="15">
      <c r="A26" s="4" t="s">
        <v>63</v>
      </c>
      <c r="C26" s="20">
        <v>0.41971</v>
      </c>
      <c r="D26" s="23">
        <v>0.42304</v>
      </c>
      <c r="E26" s="20">
        <v>0.91882</v>
      </c>
      <c r="F26" s="23">
        <v>0.92076</v>
      </c>
      <c r="G26" s="23">
        <v>0.41164</v>
      </c>
      <c r="H26" s="23">
        <v>0.41312</v>
      </c>
    </row>
    <row r="27" spans="1:8" ht="15">
      <c r="A27" s="4" t="s">
        <v>33</v>
      </c>
      <c r="C27" s="20">
        <v>0.35645</v>
      </c>
      <c r="D27" s="23">
        <v>0.35782</v>
      </c>
      <c r="E27" s="20">
        <v>0.9322</v>
      </c>
      <c r="F27" s="23">
        <v>0.93193</v>
      </c>
      <c r="G27" s="23">
        <v>0.34916</v>
      </c>
      <c r="H27" s="23">
        <v>0.34847</v>
      </c>
    </row>
    <row r="28" spans="1:8" ht="15">
      <c r="A28" s="4" t="s">
        <v>34</v>
      </c>
      <c r="C28" s="20">
        <v>0.23064</v>
      </c>
      <c r="D28" s="23">
        <v>0.23572</v>
      </c>
      <c r="E28" s="20">
        <v>0.92638</v>
      </c>
      <c r="F28" s="23">
        <v>0.92394</v>
      </c>
      <c r="G28" s="23">
        <v>0.22205</v>
      </c>
      <c r="H28" s="23">
        <v>0.22516</v>
      </c>
    </row>
    <row r="29" spans="1:8" ht="15">
      <c r="A29" s="4" t="s">
        <v>25</v>
      </c>
      <c r="C29" s="20">
        <v>0.37392</v>
      </c>
      <c r="D29" s="23">
        <v>0.37012</v>
      </c>
      <c r="E29" s="20">
        <v>0.90153</v>
      </c>
      <c r="F29" s="23">
        <v>0.90321</v>
      </c>
      <c r="G29" s="23">
        <v>0.3651</v>
      </c>
      <c r="H29" s="23">
        <v>0.35953</v>
      </c>
    </row>
    <row r="30" spans="1:8" ht="15">
      <c r="A30" s="4" t="s">
        <v>26</v>
      </c>
      <c r="C30" s="20">
        <v>0.36908</v>
      </c>
      <c r="D30" s="23">
        <v>0.37631</v>
      </c>
      <c r="E30" s="20">
        <v>0.93329</v>
      </c>
      <c r="F30" s="23">
        <v>0.93412</v>
      </c>
      <c r="G30" s="23">
        <v>0.36129</v>
      </c>
      <c r="H30" s="23">
        <v>0.36691</v>
      </c>
    </row>
    <row r="31" spans="1:8" ht="15">
      <c r="A31" s="4" t="s">
        <v>14</v>
      </c>
      <c r="C31" s="20">
        <v>0.37159</v>
      </c>
      <c r="D31" s="23">
        <v>0.37387</v>
      </c>
      <c r="E31" s="20">
        <v>0.92423</v>
      </c>
      <c r="F31" s="23">
        <v>0.92506</v>
      </c>
      <c r="G31" s="23">
        <v>0.36311</v>
      </c>
      <c r="H31" s="23">
        <v>0.36388</v>
      </c>
    </row>
    <row r="32" spans="1:8" ht="15">
      <c r="A32" s="4" t="s">
        <v>134</v>
      </c>
      <c r="C32" s="20">
        <v>0.35718</v>
      </c>
      <c r="D32" s="23">
        <v>0.35006</v>
      </c>
      <c r="E32" s="20">
        <v>0.90427</v>
      </c>
      <c r="F32" s="23">
        <v>0.90456</v>
      </c>
      <c r="G32" s="23">
        <v>0.35038</v>
      </c>
      <c r="H32" s="23">
        <v>0.34087</v>
      </c>
    </row>
    <row r="33" spans="1:8" ht="15">
      <c r="A33" s="4" t="s">
        <v>167</v>
      </c>
      <c r="C33" s="20">
        <v>0.23489</v>
      </c>
      <c r="D33" s="23">
        <v>0.22423</v>
      </c>
      <c r="E33" s="20">
        <v>0.65779</v>
      </c>
      <c r="F33" s="23">
        <v>0.65549</v>
      </c>
      <c r="G33" s="23">
        <v>0.23096</v>
      </c>
      <c r="H33" s="23">
        <v>0.21896</v>
      </c>
    </row>
    <row r="34" spans="1:8" ht="15">
      <c r="A34" s="4" t="s">
        <v>153</v>
      </c>
      <c r="C34" s="20">
        <v>0.41104</v>
      </c>
      <c r="D34" s="23">
        <v>0.41823</v>
      </c>
      <c r="E34" s="20">
        <v>0.90726</v>
      </c>
      <c r="F34" s="23">
        <v>0.90747</v>
      </c>
      <c r="G34" s="23">
        <v>0.40496</v>
      </c>
      <c r="H34" s="23">
        <v>0.4107</v>
      </c>
    </row>
    <row r="35" spans="1:8" ht="15">
      <c r="A35" s="4" t="s">
        <v>27</v>
      </c>
      <c r="C35" s="20">
        <v>0.40471</v>
      </c>
      <c r="D35" s="23">
        <v>0.4055</v>
      </c>
      <c r="E35" s="20">
        <v>0.91041</v>
      </c>
      <c r="F35" s="23">
        <v>0.91306</v>
      </c>
      <c r="G35" s="23">
        <v>0.39562</v>
      </c>
      <c r="H35" s="23">
        <v>0.39466</v>
      </c>
    </row>
    <row r="36" spans="1:8" s="48" customFormat="1" ht="15">
      <c r="A36" s="44"/>
      <c r="B36" s="75"/>
      <c r="C36" s="49"/>
      <c r="D36" s="49"/>
      <c r="E36" s="49"/>
      <c r="F36" s="63"/>
      <c r="G36" s="63"/>
      <c r="H36" s="63"/>
    </row>
    <row r="37" spans="1:8" ht="15">
      <c r="A37" s="64" t="s">
        <v>18</v>
      </c>
      <c r="C37" s="20"/>
      <c r="D37" s="20"/>
      <c r="E37" s="20"/>
      <c r="F37" s="23"/>
      <c r="G37" s="23"/>
      <c r="H37" s="23"/>
    </row>
    <row r="38" spans="1:8" ht="15">
      <c r="A38" s="4" t="s">
        <v>29</v>
      </c>
      <c r="C38" s="20">
        <v>0.14829</v>
      </c>
      <c r="D38" s="23">
        <v>0.15211</v>
      </c>
      <c r="E38" s="20">
        <v>0.82902</v>
      </c>
      <c r="F38" s="23">
        <v>0.84391</v>
      </c>
      <c r="G38" s="23">
        <v>0.14615</v>
      </c>
      <c r="H38" s="23">
        <v>0.14888</v>
      </c>
    </row>
    <row r="39" spans="1:8" ht="15">
      <c r="A39" s="4" t="s">
        <v>30</v>
      </c>
      <c r="C39" s="20">
        <v>0.16896</v>
      </c>
      <c r="D39" s="23">
        <v>0.17068</v>
      </c>
      <c r="E39" s="20">
        <v>0.85273</v>
      </c>
      <c r="F39" s="23">
        <v>0.86049</v>
      </c>
      <c r="G39" s="23">
        <v>0.16629</v>
      </c>
      <c r="H39" s="23">
        <v>0.16691</v>
      </c>
    </row>
    <row r="40" spans="1:8" ht="15">
      <c r="A40" s="4" t="s">
        <v>31</v>
      </c>
      <c r="C40" s="20">
        <v>0.20001</v>
      </c>
      <c r="D40" s="23">
        <v>0.20035</v>
      </c>
      <c r="E40" s="20">
        <v>0.86935</v>
      </c>
      <c r="F40" s="23">
        <v>0.87662</v>
      </c>
      <c r="G40" s="23">
        <v>0.19621</v>
      </c>
      <c r="H40" s="23">
        <v>0.19577</v>
      </c>
    </row>
    <row r="41" spans="1:8" ht="15">
      <c r="A41" s="4" t="s">
        <v>63</v>
      </c>
      <c r="C41" s="20">
        <v>0.18087</v>
      </c>
      <c r="D41" s="23">
        <v>0.18204</v>
      </c>
      <c r="E41" s="20">
        <v>0.89255</v>
      </c>
      <c r="F41" s="23">
        <v>0.895</v>
      </c>
      <c r="G41" s="23">
        <v>0.17815</v>
      </c>
      <c r="H41" s="23">
        <v>0.17842</v>
      </c>
    </row>
    <row r="42" spans="1:8" ht="15">
      <c r="A42" s="4" t="s">
        <v>33</v>
      </c>
      <c r="C42" s="20">
        <v>0.14528</v>
      </c>
      <c r="D42" s="23">
        <v>0.14806</v>
      </c>
      <c r="E42" s="20">
        <v>0.90955</v>
      </c>
      <c r="F42" s="23">
        <v>0.91024</v>
      </c>
      <c r="G42" s="23">
        <v>0.14303</v>
      </c>
      <c r="H42" s="23">
        <v>0.14479</v>
      </c>
    </row>
    <row r="43" spans="1:8" ht="15">
      <c r="A43" s="4" t="s">
        <v>34</v>
      </c>
      <c r="C43" s="20">
        <v>0.07823</v>
      </c>
      <c r="D43" s="23">
        <v>0.08335</v>
      </c>
      <c r="E43" s="20">
        <v>0.8975</v>
      </c>
      <c r="F43" s="23">
        <v>0.89647</v>
      </c>
      <c r="G43" s="23">
        <v>0.0756</v>
      </c>
      <c r="H43" s="23">
        <v>0.07984</v>
      </c>
    </row>
    <row r="44" spans="1:8" ht="15">
      <c r="A44" s="4" t="s">
        <v>25</v>
      </c>
      <c r="C44" s="20">
        <v>0.16676</v>
      </c>
      <c r="D44" s="23">
        <v>0.16344</v>
      </c>
      <c r="E44" s="20">
        <v>0.87792</v>
      </c>
      <c r="F44" s="23">
        <v>0.88135</v>
      </c>
      <c r="G44" s="23">
        <v>0.16351</v>
      </c>
      <c r="H44" s="23">
        <v>0.15937</v>
      </c>
    </row>
    <row r="45" spans="1:8" ht="15">
      <c r="A45" s="4" t="s">
        <v>26</v>
      </c>
      <c r="C45" s="20">
        <v>0.1449</v>
      </c>
      <c r="D45" s="23">
        <v>0.1492</v>
      </c>
      <c r="E45" s="20">
        <v>0.90634</v>
      </c>
      <c r="F45" s="23">
        <v>0.90729</v>
      </c>
      <c r="G45" s="23">
        <v>0.14232</v>
      </c>
      <c r="H45" s="23">
        <v>0.14601</v>
      </c>
    </row>
    <row r="46" spans="1:8" ht="15">
      <c r="A46" s="4" t="s">
        <v>14</v>
      </c>
      <c r="C46" s="20">
        <v>0.14537</v>
      </c>
      <c r="D46" s="23">
        <v>0.14715</v>
      </c>
      <c r="E46" s="20">
        <v>0.8989</v>
      </c>
      <c r="F46" s="23">
        <v>0.14715</v>
      </c>
      <c r="G46" s="23">
        <v>0.14262</v>
      </c>
      <c r="H46" s="23">
        <v>0.14383</v>
      </c>
    </row>
    <row r="47" spans="1:8" ht="15">
      <c r="A47" s="4" t="s">
        <v>134</v>
      </c>
      <c r="C47" s="20">
        <v>0.19047</v>
      </c>
      <c r="D47" s="23">
        <v>0.18474</v>
      </c>
      <c r="E47" s="20">
        <v>0.8768</v>
      </c>
      <c r="F47" s="23">
        <v>0.18474</v>
      </c>
      <c r="G47" s="23">
        <v>0.18723</v>
      </c>
      <c r="H47" s="23">
        <v>0.1802</v>
      </c>
    </row>
    <row r="48" spans="1:8" ht="15">
      <c r="A48" s="4" t="s">
        <v>167</v>
      </c>
      <c r="C48" s="20">
        <v>0.12098</v>
      </c>
      <c r="D48" s="23">
        <v>0.11209</v>
      </c>
      <c r="E48" s="20">
        <v>0.66497</v>
      </c>
      <c r="F48" s="23">
        <v>0.11209</v>
      </c>
      <c r="G48" s="23">
        <v>0.11828</v>
      </c>
      <c r="H48" s="23">
        <v>0.10921</v>
      </c>
    </row>
    <row r="49" spans="1:8" ht="15">
      <c r="A49" s="4" t="s">
        <v>153</v>
      </c>
      <c r="C49" s="20">
        <v>0.21075</v>
      </c>
      <c r="D49" s="23">
        <v>0.21334</v>
      </c>
      <c r="E49" s="20">
        <v>0.8803</v>
      </c>
      <c r="F49" s="23">
        <v>0.21334</v>
      </c>
      <c r="G49" s="23">
        <v>0.20769</v>
      </c>
      <c r="H49" s="23">
        <v>0.20971</v>
      </c>
    </row>
    <row r="50" spans="1:8" ht="15">
      <c r="A50" s="4" t="s">
        <v>27</v>
      </c>
      <c r="C50" s="20">
        <v>0.22686</v>
      </c>
      <c r="D50" s="23">
        <v>0.22431</v>
      </c>
      <c r="E50" s="20">
        <v>0.88926</v>
      </c>
      <c r="F50" s="23">
        <v>0.22431</v>
      </c>
      <c r="G50" s="23">
        <v>0.22284</v>
      </c>
      <c r="H50" s="23">
        <v>0.21931</v>
      </c>
    </row>
    <row r="51" spans="1:8" s="48" customFormat="1" ht="15">
      <c r="A51" s="44"/>
      <c r="B51" s="75"/>
      <c r="C51" s="49"/>
      <c r="D51" s="49"/>
      <c r="E51" s="49"/>
      <c r="F51" s="63"/>
      <c r="G51" s="63"/>
      <c r="H51" s="63"/>
    </row>
    <row r="52" spans="1:8" ht="15">
      <c r="A52" s="64" t="s">
        <v>64</v>
      </c>
      <c r="C52" s="20"/>
      <c r="D52" s="20"/>
      <c r="E52" s="20"/>
      <c r="F52" s="22"/>
      <c r="G52" s="23"/>
      <c r="H52" s="23"/>
    </row>
    <row r="53" spans="1:8" ht="15">
      <c r="A53" s="4" t="s">
        <v>29</v>
      </c>
      <c r="C53" s="20">
        <v>0.10234</v>
      </c>
      <c r="D53" s="23">
        <v>0.09978</v>
      </c>
      <c r="E53" s="20">
        <v>0.82471</v>
      </c>
      <c r="F53" s="23">
        <v>0.82636</v>
      </c>
      <c r="G53" s="23">
        <v>0.10031</v>
      </c>
      <c r="H53" s="23">
        <v>0.09801</v>
      </c>
    </row>
    <row r="54" spans="1:8" ht="15">
      <c r="A54" s="4" t="s">
        <v>30</v>
      </c>
      <c r="C54" s="20">
        <v>0.14271</v>
      </c>
      <c r="D54" s="23">
        <v>0.14238</v>
      </c>
      <c r="E54" s="20">
        <v>0.86225</v>
      </c>
      <c r="F54" s="23">
        <v>0.8636</v>
      </c>
      <c r="G54" s="23">
        <v>0.14071</v>
      </c>
      <c r="H54" s="23">
        <v>0.13927</v>
      </c>
    </row>
    <row r="55" spans="1:8" ht="15">
      <c r="A55" s="4" t="s">
        <v>31</v>
      </c>
      <c r="C55" s="20">
        <v>0.17551</v>
      </c>
      <c r="D55" s="23">
        <v>0.17424</v>
      </c>
      <c r="E55" s="20">
        <v>0.86906</v>
      </c>
      <c r="F55" s="23">
        <v>0.87423</v>
      </c>
      <c r="G55" s="23">
        <v>0.17185</v>
      </c>
      <c r="H55" s="23">
        <v>0.17002</v>
      </c>
    </row>
    <row r="56" spans="1:8" ht="15">
      <c r="A56" s="4" t="s">
        <v>63</v>
      </c>
      <c r="C56" s="20">
        <v>0.1626</v>
      </c>
      <c r="D56" s="23">
        <v>0.16325</v>
      </c>
      <c r="E56" s="20">
        <v>0.88812</v>
      </c>
      <c r="F56" s="23">
        <v>0.89189</v>
      </c>
      <c r="G56" s="23">
        <v>0.16006</v>
      </c>
      <c r="H56" s="23">
        <v>0.15993</v>
      </c>
    </row>
    <row r="57" spans="1:8" ht="15">
      <c r="A57" s="4" t="s">
        <v>33</v>
      </c>
      <c r="C57" s="20">
        <v>0.13088</v>
      </c>
      <c r="D57" s="23">
        <v>0.13284</v>
      </c>
      <c r="E57" s="20">
        <v>0.90439</v>
      </c>
      <c r="F57" s="23">
        <v>0.90558</v>
      </c>
      <c r="G57" s="23">
        <v>0.12838</v>
      </c>
      <c r="H57" s="23">
        <v>0.1295</v>
      </c>
    </row>
    <row r="58" spans="1:8" ht="15">
      <c r="A58" s="4" t="s">
        <v>34</v>
      </c>
      <c r="C58" s="20">
        <v>0.06872</v>
      </c>
      <c r="D58" s="23">
        <v>0.07326</v>
      </c>
      <c r="E58" s="20">
        <v>0.89186</v>
      </c>
      <c r="F58" s="23">
        <v>0.88992</v>
      </c>
      <c r="G58" s="23">
        <v>0.06601</v>
      </c>
      <c r="H58" s="23">
        <v>0.06977</v>
      </c>
    </row>
    <row r="59" spans="1:8" ht="15">
      <c r="A59" s="4" t="s">
        <v>25</v>
      </c>
      <c r="C59" s="20">
        <v>0.14388</v>
      </c>
      <c r="D59" s="23">
        <v>0.14025</v>
      </c>
      <c r="E59" s="20">
        <v>0.87289</v>
      </c>
      <c r="F59" s="23">
        <v>0.87546</v>
      </c>
      <c r="G59" s="23">
        <v>0.14077</v>
      </c>
      <c r="H59" s="23">
        <v>0.13643</v>
      </c>
    </row>
    <row r="60" spans="1:8" ht="15">
      <c r="A60" s="4" t="s">
        <v>26</v>
      </c>
      <c r="C60" s="20">
        <v>0.12243</v>
      </c>
      <c r="D60" s="23">
        <v>0.12694</v>
      </c>
      <c r="E60" s="20">
        <v>0.90814</v>
      </c>
      <c r="F60" s="23">
        <v>0.90925</v>
      </c>
      <c r="G60" s="23">
        <v>0.11968</v>
      </c>
      <c r="H60" s="23">
        <v>0.12393</v>
      </c>
    </row>
    <row r="61" spans="1:8" ht="15">
      <c r="A61" s="4" t="s">
        <v>14</v>
      </c>
      <c r="C61" s="20">
        <v>0.12604</v>
      </c>
      <c r="D61" s="23">
        <v>0.12704</v>
      </c>
      <c r="E61" s="20">
        <v>0.89291</v>
      </c>
      <c r="F61" s="23">
        <v>0.89428</v>
      </c>
      <c r="G61" s="23">
        <v>0.12319</v>
      </c>
      <c r="H61" s="23">
        <v>0.12383</v>
      </c>
    </row>
    <row r="62" spans="1:8" ht="15">
      <c r="A62" s="4" t="s">
        <v>134</v>
      </c>
      <c r="C62" s="20">
        <v>0.16869</v>
      </c>
      <c r="D62" s="23">
        <v>0.16157</v>
      </c>
      <c r="E62" s="20">
        <v>0.88841</v>
      </c>
      <c r="F62" s="23">
        <v>0.88701</v>
      </c>
      <c r="G62" s="23">
        <v>0.16532</v>
      </c>
      <c r="H62" s="23">
        <v>0.15699</v>
      </c>
    </row>
    <row r="63" spans="1:8" ht="15">
      <c r="A63" s="4" t="s">
        <v>167</v>
      </c>
      <c r="C63" s="20">
        <v>0.11968</v>
      </c>
      <c r="D63" s="23">
        <v>0.11071</v>
      </c>
      <c r="E63" s="20">
        <v>0.73576</v>
      </c>
      <c r="F63" s="23">
        <v>0.72649</v>
      </c>
      <c r="G63" s="23">
        <v>0.11604</v>
      </c>
      <c r="H63" s="23">
        <v>0.10726</v>
      </c>
    </row>
    <row r="64" spans="1:8" ht="15">
      <c r="A64" s="4" t="s">
        <v>153</v>
      </c>
      <c r="C64" s="20">
        <v>0.19011</v>
      </c>
      <c r="D64" s="23">
        <v>0.19209</v>
      </c>
      <c r="E64" s="20">
        <v>0.88803</v>
      </c>
      <c r="F64" s="23">
        <v>0.88772</v>
      </c>
      <c r="G64" s="23">
        <v>0.18645</v>
      </c>
      <c r="H64" s="23">
        <v>0.18804</v>
      </c>
    </row>
    <row r="65" spans="1:8" ht="15">
      <c r="A65" s="4" t="s">
        <v>27</v>
      </c>
      <c r="C65" s="20">
        <v>0.19905</v>
      </c>
      <c r="D65" s="23">
        <v>0.19727</v>
      </c>
      <c r="E65" s="20">
        <v>0.89545</v>
      </c>
      <c r="F65" s="23">
        <v>0.89825</v>
      </c>
      <c r="G65" s="23">
        <v>0.19559</v>
      </c>
      <c r="H65" s="23">
        <v>0.19266</v>
      </c>
    </row>
    <row r="66" spans="1:8" s="48" customFormat="1" ht="15">
      <c r="A66" s="44"/>
      <c r="B66" s="75"/>
      <c r="C66" s="49"/>
      <c r="D66" s="49"/>
      <c r="E66" s="49"/>
      <c r="F66" s="63"/>
      <c r="G66" s="63"/>
      <c r="H66" s="63"/>
    </row>
    <row r="78" ht="15">
      <c r="A78" s="76"/>
    </row>
    <row r="79" ht="15">
      <c r="A79" s="76"/>
    </row>
    <row r="80" ht="15">
      <c r="A80" s="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125" style="51" customWidth="1"/>
    <col min="2" max="2" width="15.00390625" style="65" customWidth="1"/>
    <col min="3" max="3" width="19.375" style="65" bestFit="1" customWidth="1"/>
    <col min="4" max="4" width="22.625" style="65" bestFit="1" customWidth="1"/>
    <col min="5" max="5" width="22.875" style="58" bestFit="1" customWidth="1"/>
    <col min="6" max="6" width="19.375" style="65" bestFit="1" customWidth="1"/>
    <col min="7" max="7" width="22.625" style="65" bestFit="1" customWidth="1"/>
    <col min="8" max="8" width="22.875" style="58" bestFit="1" customWidth="1"/>
    <col min="9" max="16384" width="9.125" style="58" customWidth="1"/>
  </cols>
  <sheetData>
    <row r="1" ht="15">
      <c r="A1" s="51" t="s">
        <v>70</v>
      </c>
    </row>
    <row r="2" ht="15">
      <c r="A2" s="51" t="s">
        <v>141</v>
      </c>
    </row>
    <row r="5" spans="2:8" ht="15">
      <c r="B5" s="66" t="s">
        <v>65</v>
      </c>
      <c r="C5" s="67" t="s">
        <v>66</v>
      </c>
      <c r="D5" s="67"/>
      <c r="E5" s="67"/>
      <c r="F5" s="67" t="s">
        <v>145</v>
      </c>
      <c r="G5" s="67"/>
      <c r="H5" s="67"/>
    </row>
    <row r="6" spans="2:8" ht="15">
      <c r="B6" s="5" t="s">
        <v>67</v>
      </c>
      <c r="C6" s="65" t="s">
        <v>68</v>
      </c>
      <c r="D6" s="65" t="s">
        <v>69</v>
      </c>
      <c r="E6" s="65" t="s">
        <v>64</v>
      </c>
      <c r="F6" s="65" t="s">
        <v>68</v>
      </c>
      <c r="G6" s="65" t="s">
        <v>69</v>
      </c>
      <c r="H6" s="65" t="s">
        <v>64</v>
      </c>
    </row>
    <row r="7" spans="1:8" ht="15">
      <c r="A7" s="51" t="s">
        <v>12</v>
      </c>
      <c r="B7" s="53">
        <v>14.007</v>
      </c>
      <c r="C7" s="9">
        <v>10.8</v>
      </c>
      <c r="D7" s="9">
        <v>16.8</v>
      </c>
      <c r="E7" s="9">
        <v>24.46</v>
      </c>
      <c r="F7" s="9">
        <v>6.17</v>
      </c>
      <c r="G7" s="9">
        <v>5.56</v>
      </c>
      <c r="H7" s="9">
        <v>10.35</v>
      </c>
    </row>
    <row r="8" spans="1:8" ht="15" customHeight="1">
      <c r="A8" s="51" t="s">
        <v>116</v>
      </c>
      <c r="B8" s="9">
        <v>6.49</v>
      </c>
      <c r="C8" s="9"/>
      <c r="D8" s="9"/>
      <c r="E8" s="9"/>
      <c r="F8" s="9"/>
      <c r="G8" s="9"/>
      <c r="H8" s="9"/>
    </row>
    <row r="9" spans="1:8" ht="15">
      <c r="A9" s="51" t="s">
        <v>117</v>
      </c>
      <c r="B9" s="9">
        <v>8.392</v>
      </c>
      <c r="C9" s="9"/>
      <c r="D9" s="9"/>
      <c r="E9" s="9"/>
      <c r="F9" s="9">
        <v>5.132118</v>
      </c>
      <c r="G9" s="9">
        <v>4.493862</v>
      </c>
      <c r="H9" s="9">
        <v>8.111656</v>
      </c>
    </row>
    <row r="10" spans="1:8" ht="15">
      <c r="A10" s="51" t="s">
        <v>118</v>
      </c>
      <c r="B10" s="9">
        <v>13.334</v>
      </c>
      <c r="C10" s="9"/>
      <c r="D10" s="9"/>
      <c r="E10" s="9"/>
      <c r="F10" s="9">
        <v>5.905458</v>
      </c>
      <c r="G10" s="9">
        <v>5.269669</v>
      </c>
      <c r="H10" s="9">
        <v>9.774248</v>
      </c>
    </row>
    <row r="11" spans="1:8" ht="15">
      <c r="A11" s="51" t="s">
        <v>119</v>
      </c>
      <c r="B11" s="9">
        <v>17.155</v>
      </c>
      <c r="C11" s="9"/>
      <c r="D11" s="9"/>
      <c r="E11" s="9"/>
      <c r="F11" s="9">
        <v>7.140832</v>
      </c>
      <c r="G11" s="9">
        <v>6.615237</v>
      </c>
      <c r="H11" s="9">
        <v>12.00982</v>
      </c>
    </row>
    <row r="12" spans="1:8" ht="15">
      <c r="A12" s="51" t="s">
        <v>32</v>
      </c>
      <c r="B12" s="53">
        <v>29.107</v>
      </c>
      <c r="C12" s="9">
        <v>8.836358</v>
      </c>
      <c r="D12" s="9">
        <v>11.84741</v>
      </c>
      <c r="E12" s="9">
        <v>20.25845</v>
      </c>
      <c r="F12" s="9"/>
      <c r="G12" s="9"/>
      <c r="H12" s="9"/>
    </row>
    <row r="13" spans="1:8" ht="15">
      <c r="A13" s="51" t="s">
        <v>137</v>
      </c>
      <c r="B13" s="53">
        <v>49.513</v>
      </c>
      <c r="C13" s="9">
        <v>11.30108</v>
      </c>
      <c r="D13" s="9">
        <v>16.98049</v>
      </c>
      <c r="E13" s="9">
        <v>24.57891</v>
      </c>
      <c r="F13" s="9"/>
      <c r="G13" s="9"/>
      <c r="H13" s="9"/>
    </row>
    <row r="14" spans="1:8" ht="15">
      <c r="A14" s="51" t="s">
        <v>138</v>
      </c>
      <c r="B14" s="53">
        <v>65.521</v>
      </c>
      <c r="C14" s="72">
        <v>15.17157</v>
      </c>
      <c r="D14" s="9">
        <v>22.92851</v>
      </c>
      <c r="E14" s="9">
        <v>28.65216</v>
      </c>
      <c r="F14" s="9"/>
      <c r="G14" s="9"/>
      <c r="H14" s="9"/>
    </row>
    <row r="15" spans="1:8" ht="15">
      <c r="A15" s="51" t="s">
        <v>25</v>
      </c>
      <c r="B15" s="53">
        <v>12.109</v>
      </c>
      <c r="C15" s="9">
        <v>11.84251</v>
      </c>
      <c r="D15" s="9">
        <v>19.21825</v>
      </c>
      <c r="E15" s="9">
        <v>25.66224</v>
      </c>
      <c r="F15" s="9">
        <v>6.668446</v>
      </c>
      <c r="G15" s="9">
        <v>6.343341</v>
      </c>
      <c r="H15" s="9">
        <v>10.9856</v>
      </c>
    </row>
    <row r="16" spans="1:8" ht="15">
      <c r="A16" s="51" t="s">
        <v>26</v>
      </c>
      <c r="B16" s="53">
        <v>15.776</v>
      </c>
      <c r="C16" s="9">
        <v>9.729238</v>
      </c>
      <c r="D16" s="9">
        <v>15.32195</v>
      </c>
      <c r="E16" s="9">
        <v>23.44376</v>
      </c>
      <c r="F16" s="9">
        <v>5.600622</v>
      </c>
      <c r="G16" s="9">
        <v>4.783318</v>
      </c>
      <c r="H16" s="9">
        <v>9.4956</v>
      </c>
    </row>
    <row r="17" spans="1:8" ht="15">
      <c r="A17" s="51" t="s">
        <v>14</v>
      </c>
      <c r="B17" s="53">
        <v>14.288</v>
      </c>
      <c r="C17" s="73">
        <v>10.77295</v>
      </c>
      <c r="D17" s="73">
        <v>16.5764</v>
      </c>
      <c r="E17" s="73">
        <v>23.59217</v>
      </c>
      <c r="F17" s="9"/>
      <c r="G17" s="9"/>
      <c r="H17" s="9"/>
    </row>
    <row r="18" spans="1:8" ht="15">
      <c r="A18" s="51" t="s">
        <v>133</v>
      </c>
      <c r="B18" s="53">
        <v>15.976</v>
      </c>
      <c r="C18" s="73">
        <v>11.5496</v>
      </c>
      <c r="D18" s="73">
        <v>20.57146</v>
      </c>
      <c r="E18" s="73">
        <v>33.71357</v>
      </c>
      <c r="F18" s="9"/>
      <c r="G18" s="9"/>
      <c r="H18" s="9"/>
    </row>
    <row r="19" spans="1:8" ht="15">
      <c r="A19" s="51" t="s">
        <v>152</v>
      </c>
      <c r="B19" s="53"/>
      <c r="C19" s="73">
        <v>9.230769</v>
      </c>
      <c r="D19" s="73">
        <v>15.41476</v>
      </c>
      <c r="E19" s="73">
        <v>26.08454</v>
      </c>
      <c r="F19" s="9"/>
      <c r="G19" s="9"/>
      <c r="H19" s="9"/>
    </row>
    <row r="20" spans="1:8" ht="15">
      <c r="A20" s="51" t="s">
        <v>153</v>
      </c>
      <c r="B20" s="69"/>
      <c r="C20" s="73">
        <v>11.11111</v>
      </c>
      <c r="D20" s="73">
        <v>14.94917</v>
      </c>
      <c r="E20" s="73">
        <v>27.18566</v>
      </c>
      <c r="F20" s="7"/>
      <c r="G20" s="7"/>
      <c r="H20" s="7"/>
    </row>
    <row r="21" spans="1:8" ht="15">
      <c r="A21" s="51" t="s">
        <v>160</v>
      </c>
      <c r="B21" s="53">
        <v>11.851</v>
      </c>
      <c r="C21" s="73">
        <v>10.34661</v>
      </c>
      <c r="D21" s="73">
        <v>15.17121</v>
      </c>
      <c r="E21" s="73">
        <v>25.96897</v>
      </c>
      <c r="F21" s="7"/>
      <c r="G21" s="7"/>
      <c r="H21" s="13"/>
    </row>
    <row r="22" spans="2:8" ht="15">
      <c r="B22" s="53"/>
      <c r="C22" s="73"/>
      <c r="D22" s="73"/>
      <c r="E22" s="73"/>
      <c r="F22" s="7"/>
      <c r="G22" s="7"/>
      <c r="H22" s="13"/>
    </row>
    <row r="23" spans="3:10" ht="15">
      <c r="C23" s="7" t="s">
        <v>154</v>
      </c>
      <c r="D23" s="70" t="s">
        <v>155</v>
      </c>
      <c r="E23" s="7" t="s">
        <v>156</v>
      </c>
      <c r="F23" s="7" t="s">
        <v>157</v>
      </c>
      <c r="G23" s="7" t="s">
        <v>158</v>
      </c>
      <c r="H23" s="7" t="s">
        <v>159</v>
      </c>
      <c r="J23" s="71"/>
    </row>
    <row r="24" ht="15">
      <c r="J24" s="71"/>
    </row>
    <row r="25" ht="15">
      <c r="J25" s="71"/>
    </row>
    <row r="26" ht="15">
      <c r="J26" s="71"/>
    </row>
    <row r="27" ht="15">
      <c r="J27" s="71"/>
    </row>
    <row r="28" ht="15">
      <c r="J28" s="71"/>
    </row>
    <row r="29" spans="2:10" ht="15">
      <c r="B29" s="68"/>
      <c r="C29" s="68"/>
      <c r="D29" s="68"/>
      <c r="F29" s="68"/>
      <c r="G29" s="68"/>
      <c r="J29" s="71"/>
    </row>
    <row r="30" spans="2:10" ht="15">
      <c r="B30" s="68"/>
      <c r="C30" s="68"/>
      <c r="D30" s="68"/>
      <c r="F30" s="68"/>
      <c r="G30" s="68"/>
      <c r="J30" s="71"/>
    </row>
    <row r="31" spans="2:10" ht="15">
      <c r="B31" s="68"/>
      <c r="C31" s="68"/>
      <c r="D31" s="68"/>
      <c r="F31" s="68"/>
      <c r="G31" s="68"/>
      <c r="J31" s="71"/>
    </row>
    <row r="32" spans="2:10" ht="15">
      <c r="B32" s="68"/>
      <c r="C32" s="68"/>
      <c r="D32" s="68"/>
      <c r="F32" s="68"/>
      <c r="G32" s="68"/>
      <c r="J32" s="71"/>
    </row>
    <row r="33" spans="2:10" ht="15">
      <c r="B33" s="68"/>
      <c r="C33" s="68"/>
      <c r="D33" s="68"/>
      <c r="F33" s="68"/>
      <c r="G33" s="68"/>
      <c r="J33" s="71"/>
    </row>
    <row r="34" spans="2:10" ht="15">
      <c r="B34" s="68"/>
      <c r="C34" s="68"/>
      <c r="D34" s="68"/>
      <c r="F34" s="68"/>
      <c r="G34" s="68"/>
      <c r="J34" s="71"/>
    </row>
    <row r="35" spans="2:10" ht="15">
      <c r="B35" s="68"/>
      <c r="C35" s="68"/>
      <c r="D35" s="68"/>
      <c r="F35" s="68"/>
      <c r="G35" s="68"/>
      <c r="J35" s="71"/>
    </row>
    <row r="36" spans="2:10" ht="15">
      <c r="B36" s="68"/>
      <c r="C36" s="68"/>
      <c r="D36" s="68"/>
      <c r="F36" s="68"/>
      <c r="G36" s="68"/>
      <c r="J36" s="71"/>
    </row>
    <row r="37" spans="2:10" ht="15">
      <c r="B37" s="68"/>
      <c r="C37" s="68"/>
      <c r="D37" s="68"/>
      <c r="F37" s="68"/>
      <c r="G37" s="68"/>
      <c r="J37" s="71"/>
    </row>
    <row r="38" spans="2:10" ht="15">
      <c r="B38" s="68"/>
      <c r="C38" s="68"/>
      <c r="D38" s="68"/>
      <c r="F38" s="68"/>
      <c r="G38" s="68"/>
      <c r="J38" s="71"/>
    </row>
    <row r="39" spans="2:10" ht="15">
      <c r="B39" s="68"/>
      <c r="C39" s="68"/>
      <c r="D39" s="68"/>
      <c r="F39" s="68"/>
      <c r="G39" s="68"/>
      <c r="J39" s="71"/>
    </row>
    <row r="40" spans="2:10" ht="15">
      <c r="B40" s="68"/>
      <c r="C40" s="68"/>
      <c r="D40" s="68"/>
      <c r="F40" s="68"/>
      <c r="G40" s="68"/>
      <c r="J40" s="71"/>
    </row>
    <row r="41" spans="2:10" ht="15">
      <c r="B41" s="68"/>
      <c r="C41" s="68"/>
      <c r="D41" s="68"/>
      <c r="E41" s="51"/>
      <c r="F41" s="68"/>
      <c r="G41" s="68"/>
      <c r="H41" s="51"/>
      <c r="J41" s="71"/>
    </row>
    <row r="42" spans="2:10" ht="15">
      <c r="B42" s="68"/>
      <c r="C42" s="68"/>
      <c r="D42" s="68"/>
      <c r="E42" s="51"/>
      <c r="F42" s="68"/>
      <c r="G42" s="68"/>
      <c r="H42" s="51"/>
      <c r="J42" s="71"/>
    </row>
    <row r="43" spans="2:10" ht="15">
      <c r="B43" s="68"/>
      <c r="C43" s="68"/>
      <c r="D43" s="68"/>
      <c r="E43" s="51"/>
      <c r="F43" s="68"/>
      <c r="G43" s="68"/>
      <c r="H43" s="51"/>
      <c r="J43" s="71"/>
    </row>
    <row r="44" spans="2:10" ht="15">
      <c r="B44" s="68"/>
      <c r="C44" s="68"/>
      <c r="D44" s="68"/>
      <c r="E44" s="51"/>
      <c r="F44" s="68"/>
      <c r="G44" s="68"/>
      <c r="H44" s="51"/>
      <c r="J44" s="71"/>
    </row>
    <row r="45" spans="2:10" ht="15">
      <c r="B45" s="68"/>
      <c r="C45" s="68"/>
      <c r="D45" s="68"/>
      <c r="E45" s="51"/>
      <c r="F45" s="68"/>
      <c r="G45" s="68"/>
      <c r="H45" s="51"/>
      <c r="J45" s="71"/>
    </row>
    <row r="46" spans="2:10" ht="15">
      <c r="B46" s="68"/>
      <c r="C46" s="68"/>
      <c r="D46" s="68"/>
      <c r="E46" s="51"/>
      <c r="F46" s="68"/>
      <c r="G46" s="68"/>
      <c r="H46" s="51"/>
      <c r="J46" s="71"/>
    </row>
    <row r="47" spans="2:10" ht="15">
      <c r="B47" s="68"/>
      <c r="C47" s="68"/>
      <c r="D47" s="68"/>
      <c r="E47" s="51"/>
      <c r="F47" s="68"/>
      <c r="G47" s="68"/>
      <c r="H47" s="51"/>
      <c r="J47" s="71"/>
    </row>
    <row r="48" spans="2:10" ht="15">
      <c r="B48" s="68"/>
      <c r="C48" s="68"/>
      <c r="D48" s="68"/>
      <c r="E48" s="51"/>
      <c r="F48" s="68"/>
      <c r="G48" s="68"/>
      <c r="H48" s="51"/>
      <c r="J48" s="71"/>
    </row>
    <row r="49" spans="2:10" ht="15">
      <c r="B49" s="68"/>
      <c r="C49" s="68"/>
      <c r="D49" s="68"/>
      <c r="E49" s="51"/>
      <c r="F49" s="68"/>
      <c r="G49" s="68"/>
      <c r="H49" s="51"/>
      <c r="J49" s="71"/>
    </row>
    <row r="50" spans="2:10" ht="15">
      <c r="B50" s="68"/>
      <c r="C50" s="68"/>
      <c r="D50" s="68"/>
      <c r="E50" s="51"/>
      <c r="F50" s="68"/>
      <c r="G50" s="68"/>
      <c r="H50" s="51"/>
      <c r="J50" s="71"/>
    </row>
    <row r="51" spans="2:10" ht="15">
      <c r="B51" s="68"/>
      <c r="C51" s="68"/>
      <c r="D51" s="68"/>
      <c r="E51" s="51"/>
      <c r="F51" s="68"/>
      <c r="G51" s="68"/>
      <c r="H51" s="51"/>
      <c r="J51" s="71"/>
    </row>
    <row r="52" spans="2:10" ht="15">
      <c r="B52" s="68"/>
      <c r="C52" s="68"/>
      <c r="D52" s="68"/>
      <c r="E52" s="51"/>
      <c r="F52" s="68"/>
      <c r="G52" s="68"/>
      <c r="H52" s="51"/>
      <c r="J52" s="71"/>
    </row>
    <row r="53" spans="2:10" ht="15">
      <c r="B53" s="68"/>
      <c r="C53" s="68"/>
      <c r="D53" s="68"/>
      <c r="F53" s="68"/>
      <c r="G53" s="68"/>
      <c r="J53" s="71"/>
    </row>
    <row r="54" ht="15">
      <c r="J54" s="71"/>
    </row>
    <row r="55" ht="15">
      <c r="J55" s="71"/>
    </row>
    <row r="56" ht="15">
      <c r="J56" s="71"/>
    </row>
    <row r="57" ht="15">
      <c r="J57" s="71"/>
    </row>
    <row r="58" ht="15">
      <c r="J58" s="71"/>
    </row>
    <row r="59" ht="15">
      <c r="J59" s="71"/>
    </row>
    <row r="60" ht="15">
      <c r="J60" s="71"/>
    </row>
  </sheetData>
  <sheetProtection/>
  <mergeCells count="2">
    <mergeCell ref="C5:E5"/>
    <mergeCell ref="F5:H5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Chronic Disease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severson</dc:creator>
  <cp:keywords/>
  <dc:description/>
  <cp:lastModifiedBy>severson</cp:lastModifiedBy>
  <cp:lastPrinted>2011-07-14T19:13:54Z</cp:lastPrinted>
  <dcterms:created xsi:type="dcterms:W3CDTF">2008-02-11T14:43:52Z</dcterms:created>
  <dcterms:modified xsi:type="dcterms:W3CDTF">2013-08-08T16:02:34Z</dcterms:modified>
  <cp:category/>
  <cp:version/>
  <cp:contentType/>
  <cp:contentStatus/>
</cp:coreProperties>
</file>