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245" windowHeight="2790" tabRatio="828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 " sheetId="9" r:id="rId9"/>
    <sheet name="7.10" sheetId="10" r:id="rId10"/>
    <sheet name="7.11" sheetId="11" r:id="rId11"/>
    <sheet name="7.12" sheetId="12" r:id="rId12"/>
    <sheet name="7.13" sheetId="13" r:id="rId13"/>
    <sheet name="7.14" sheetId="14" r:id="rId14"/>
    <sheet name="7.a" sheetId="15" r:id="rId15"/>
    <sheet name="7.15" sheetId="16" r:id="rId16"/>
    <sheet name="7.16" sheetId="17" r:id="rId17"/>
    <sheet name="7.17" sheetId="18" r:id="rId18"/>
    <sheet name="7.18" sheetId="19" r:id="rId19"/>
    <sheet name="7.b" sheetId="20" r:id="rId20"/>
    <sheet name="7.19" sheetId="21" r:id="rId21"/>
    <sheet name="7.20" sheetId="22" r:id="rId22"/>
    <sheet name="7.21" sheetId="23" r:id="rId23"/>
    <sheet name="7.22" sheetId="24" r:id="rId24"/>
    <sheet name="7.23" sheetId="25" r:id="rId25"/>
    <sheet name="7.24" sheetId="26" r:id="rId26"/>
    <sheet name="7.25" sheetId="27" r:id="rId27"/>
    <sheet name="7.26" sheetId="28" r:id="rId28"/>
  </sheets>
  <definedNames/>
  <calcPr fullCalcOnLoad="1"/>
</workbook>
</file>

<file path=xl/sharedStrings.xml><?xml version="1.0" encoding="utf-8"?>
<sst xmlns="http://schemas.openxmlformats.org/spreadsheetml/2006/main" count="351" uniqueCount="208">
  <si>
    <t>Figure 7.1</t>
  </si>
  <si>
    <t>U.S. Medicare</t>
  </si>
  <si>
    <t>Populations</t>
  </si>
  <si>
    <t>Costs (US $)</t>
  </si>
  <si>
    <t>year</t>
  </si>
  <si>
    <t>within year</t>
  </si>
  <si>
    <t>ALL</t>
  </si>
  <si>
    <t>ALL DM</t>
  </si>
  <si>
    <t>ALL CHF</t>
  </si>
  <si>
    <t>ALL CKD</t>
  </si>
  <si>
    <t>DM / CHF</t>
  </si>
  <si>
    <t>DM / CKD</t>
  </si>
  <si>
    <t>CKD / CHF</t>
  </si>
  <si>
    <t>DM/CHF/CKD</t>
  </si>
  <si>
    <t>exclusive categories</t>
  </si>
  <si>
    <t>DM only</t>
  </si>
  <si>
    <t>CHF only</t>
  </si>
  <si>
    <t>CKD only</t>
  </si>
  <si>
    <t>DM/CHF only</t>
  </si>
  <si>
    <t>DM/CKD  only</t>
  </si>
  <si>
    <t>CKD/CHF  only</t>
  </si>
  <si>
    <t>DM/CKD/CHF</t>
  </si>
  <si>
    <t>None</t>
  </si>
  <si>
    <t>All</t>
  </si>
  <si>
    <t>Age</t>
  </si>
  <si>
    <t>Medicare (65+)</t>
  </si>
  <si>
    <t>Mean</t>
  </si>
  <si>
    <t>SD</t>
  </si>
  <si>
    <t>Figure 7.2</t>
  </si>
  <si>
    <t>Overall PPPY costs in CKD patients, by CKD diagnosis code, dataset, &amp; year</t>
  </si>
  <si>
    <t>Medicare</t>
  </si>
  <si>
    <t>585.1-2</t>
  </si>
  <si>
    <t>585.4-5</t>
  </si>
  <si>
    <t>Unk./unspc.</t>
  </si>
  <si>
    <t>MarketScan</t>
  </si>
  <si>
    <t>PPPY costs in Medicare CKD pts with DM, by CKD diagnosis code, race, &amp; year</t>
  </si>
  <si>
    <t>White</t>
  </si>
  <si>
    <t>All CKD</t>
  </si>
  <si>
    <t>(billions)</t>
  </si>
  <si>
    <t>Figure 7.6</t>
  </si>
  <si>
    <t>NDM/NCHF</t>
  </si>
  <si>
    <t>CKD+DM</t>
  </si>
  <si>
    <t>CKD+CHF</t>
  </si>
  <si>
    <t>CKD+DM+CHF</t>
  </si>
  <si>
    <t>Figure 7.9</t>
  </si>
  <si>
    <t>Figure 7.11</t>
  </si>
  <si>
    <t>Figure 7.10</t>
  </si>
  <si>
    <t>Figure 7.13</t>
  </si>
  <si>
    <t>Figure 7.15</t>
  </si>
  <si>
    <t>Figure 7.3</t>
  </si>
  <si>
    <t>Figure 7.4</t>
  </si>
  <si>
    <t>Figure 7.7</t>
  </si>
  <si>
    <t>Figure 7.8</t>
  </si>
  <si>
    <t>Figure 7.12</t>
  </si>
  <si>
    <t>Part D</t>
  </si>
  <si>
    <t>Medicare dollars*</t>
  </si>
  <si>
    <t>CKD dollars*</t>
  </si>
  <si>
    <t>CKD+DM dollars*</t>
  </si>
  <si>
    <t>Medicare DM dollars*</t>
  </si>
  <si>
    <t>Medicare CHF dollars*</t>
  </si>
  <si>
    <t>CKD+CHF dollars*</t>
  </si>
  <si>
    <t>Point prevalent distribution &amp; annual costs of Medicare (fee-for-service) patients, age 65 &amp; older, with diagnosed diabetes, CHF, &amp; CKD, 2011</t>
  </si>
  <si>
    <t>2008</t>
  </si>
  <si>
    <t>2009</t>
  </si>
  <si>
    <t>2010</t>
  </si>
  <si>
    <t>2011</t>
  </si>
  <si>
    <t>Month</t>
  </si>
  <si>
    <t>Non-Part D</t>
  </si>
  <si>
    <t>Figure 7.17</t>
  </si>
  <si>
    <t>Figure 7.18</t>
  </si>
  <si>
    <t>Figure 7.19</t>
  </si>
  <si>
    <t>CKD + DM</t>
  </si>
  <si>
    <t>CKD + CHF</t>
  </si>
  <si>
    <t>CKD + DM + CHF</t>
  </si>
  <si>
    <t>Figure 7.20</t>
  </si>
  <si>
    <t>Out of pocket</t>
  </si>
  <si>
    <t>General Medicare</t>
  </si>
  <si>
    <t>LIS</t>
  </si>
  <si>
    <t>No LIS</t>
  </si>
  <si>
    <t>Figure 7.22</t>
  </si>
  <si>
    <t>Unk/unspec</t>
  </si>
  <si>
    <t>Figure 7.23</t>
  </si>
  <si>
    <t>Table 7.b</t>
  </si>
  <si>
    <t>Generic name</t>
  </si>
  <si>
    <t>% of patients</t>
  </si>
  <si>
    <t>65-74</t>
  </si>
  <si>
    <t>75+</t>
  </si>
  <si>
    <t>Male</t>
  </si>
  <si>
    <t>Female</t>
  </si>
  <si>
    <t>Black/African American</t>
  </si>
  <si>
    <t>Other races</t>
  </si>
  <si>
    <t>Table 7.a</t>
  </si>
  <si>
    <t>Per person per year (PPPY) Part D costs for Part D enrollees, by low income subsidy (LIS) status &amp; CKD diagnosis code, 2011</t>
  </si>
  <si>
    <t>Top 15 drug classes used by Part D enrollees with CKD, by percent of patients &amp; drug class, 2011</t>
  </si>
  <si>
    <t>Top 15 drug classes used by Part D enrollees with CKD, by net costs &amp; drug class, 2011</t>
  </si>
  <si>
    <t>cumulative % of total costs</t>
  </si>
  <si>
    <t>Net costs</t>
  </si>
  <si>
    <t>generic name</t>
  </si>
  <si>
    <t>Top 15 drugs used in Part D enrollees with CKD, by percent of patients &amp; net cost, 2011</t>
  </si>
  <si>
    <t>Per person per month (PPPM) expenditures during the transition to ESRD, by dataset, 2011</t>
  </si>
  <si>
    <t>Figure 7.21</t>
  </si>
  <si>
    <t>Per person per month (PPPM) expenditures for inpatient services during the transition to ESRD, by dataset, 2011</t>
  </si>
  <si>
    <t>Per person per month (PPPM) expenditures for hospitalization due to infection during the transition to ESRD, by dataset, 2011</t>
  </si>
  <si>
    <t>Figure 7.24</t>
  </si>
  <si>
    <t>Per person per month (PPPM) expenditures for vascular access during the transition to ESRD, by dataset, 2011</t>
  </si>
  <si>
    <t>Figure 7.25</t>
  </si>
  <si>
    <t>Medicare (67+)</t>
  </si>
  <si>
    <t>Truven Health MarketScan (&lt;65)</t>
  </si>
  <si>
    <t>non-LIS</t>
  </si>
  <si>
    <t>Total PPPY Part D costs ($) for Part D enrollees, by LIS status, 2011</t>
  </si>
  <si>
    <t>CKD % of program</t>
  </si>
  <si>
    <t>CKD non Part D</t>
  </si>
  <si>
    <t>CKD Part D</t>
  </si>
  <si>
    <t>Medicare non part D</t>
  </si>
  <si>
    <t>CKD+DM % of program</t>
  </si>
  <si>
    <t>CKD+DM non Part D</t>
  </si>
  <si>
    <t>CKD+DM Part D</t>
  </si>
  <si>
    <t>CKD+CHF % of program</t>
  </si>
  <si>
    <t>CKD+CHF non Part D</t>
  </si>
  <si>
    <t>CKD+CHF Part D</t>
  </si>
  <si>
    <t xml:space="preserve">FUROSEMIDE </t>
  </si>
  <si>
    <t xml:space="preserve">SIMVASTATIN </t>
  </si>
  <si>
    <t xml:space="preserve">HYDROCODONE BIT/ACETAMINOPHEN </t>
  </si>
  <si>
    <t xml:space="preserve">LISINOPRIL </t>
  </si>
  <si>
    <t xml:space="preserve">OMEPRAZOLE </t>
  </si>
  <si>
    <t xml:space="preserve">AZITHROMYCIN </t>
  </si>
  <si>
    <t xml:space="preserve">CARVEDILOL </t>
  </si>
  <si>
    <t xml:space="preserve">PREDNISONE </t>
  </si>
  <si>
    <t xml:space="preserve">FLUTICASONE/SALMETEROL </t>
  </si>
  <si>
    <t xml:space="preserve">LENALIDOMIDE </t>
  </si>
  <si>
    <t xml:space="preserve">OLANZAPINE </t>
  </si>
  <si>
    <t xml:space="preserve">VALSARTAN </t>
  </si>
  <si>
    <t xml:space="preserve">ARIPIPRAZOLE </t>
  </si>
  <si>
    <t xml:space="preserve">INSULIN  </t>
  </si>
  <si>
    <t>Insulin</t>
  </si>
  <si>
    <t>Antiplatelet drugs</t>
  </si>
  <si>
    <t>Statins</t>
  </si>
  <si>
    <t>Dibenzapines</t>
  </si>
  <si>
    <t>Selective serotonin reuptake inhibitors</t>
  </si>
  <si>
    <t>Sympathomimetics</t>
  </si>
  <si>
    <t>Antineoplastic agents</t>
  </si>
  <si>
    <t>Angiotensin II receptor blockers</t>
  </si>
  <si>
    <t>Anticonvulsants</t>
  </si>
  <si>
    <t>Antiretrovirals</t>
  </si>
  <si>
    <t>Opioid analgesics</t>
  </si>
  <si>
    <t>Thiazolidinediones</t>
  </si>
  <si>
    <t>Immunomodulators</t>
  </si>
  <si>
    <t>Dipeptidyl peptidase-4 inhibitors</t>
  </si>
  <si>
    <t>Erythropoiesis stimulating agents</t>
  </si>
  <si>
    <t xml:space="preserve">Fluoroquinolones </t>
  </si>
  <si>
    <t xml:space="preserve">Glucocorticosteroids </t>
  </si>
  <si>
    <t>Diuretics</t>
  </si>
  <si>
    <t>Beta blockers</t>
  </si>
  <si>
    <t>Opioid anagelsics</t>
  </si>
  <si>
    <t>Calcium channel blockers</t>
  </si>
  <si>
    <t>Thyroid hormones</t>
  </si>
  <si>
    <t>Potassium</t>
  </si>
  <si>
    <t>Proton pump inhibitors</t>
  </si>
  <si>
    <t>Medication class</t>
  </si>
  <si>
    <t>ACE inhibitors/ARBs/ renin inhibitors</t>
  </si>
  <si>
    <t>no CKD, no DM, no CHF</t>
  </si>
  <si>
    <t>No CKD</t>
  </si>
  <si>
    <t>no CKD, no CHF, no DM</t>
  </si>
  <si>
    <t>No CKD, no DM, no CHF</t>
  </si>
  <si>
    <t>C</t>
  </si>
  <si>
    <t>CKD Stage 4+</t>
  </si>
  <si>
    <t>Pre-ESRD (back-casted, 67+)</t>
  </si>
  <si>
    <t>PPPY costs in Medicare CKD pts with CHF, by CKD diagnosis code, race, &amp; year</t>
  </si>
  <si>
    <t>Figure 7.14</t>
  </si>
  <si>
    <t>Per person per year (PPPY) Medicare Part D &amp; out-of-pocket costs, by low income subsidy (LIS) status &amp; at-risk group, 2011</t>
  </si>
  <si>
    <t>Overall expenditures for CKD in the Medicare population age 65 &amp; older</t>
  </si>
  <si>
    <t>Overall expenditures for CKD &amp; diabetes in the Medicare population age 65 &amp; older</t>
  </si>
  <si>
    <t>Overall expenditures for CKD &amp; congestive heart failure in the Medicare population age 65 &amp; older</t>
  </si>
  <si>
    <t>Per person per year expenditures for CKD in the Medicare population age 65 &amp; older, by at-risk group</t>
  </si>
  <si>
    <t>Overall Medicare Part D &amp; non-Part D costs, by at-risk group &amp; year</t>
  </si>
  <si>
    <t>Part D costs as a proportion of total Medicare costs for each at-risk group, 2007 &amp; 2011</t>
  </si>
  <si>
    <t>Total Part D costs, by at-risk group &amp; low income subsidy (LIS) status , 2011</t>
  </si>
  <si>
    <t>Total estimated Part D costs, by low income subsidy (LIS) status &amp; CKD diagnosis code, 2011</t>
  </si>
  <si>
    <t>Total per person per year (PPPY) Part D costs, by at-risk group, 2007  &amp; 2011</t>
  </si>
  <si>
    <t>Per person per month (PPPM) expenditures during the transition to ESRD for patients with diabetes, by dataset, 2011</t>
  </si>
  <si>
    <t>Per person per month (PPPM) expenditures during the transition to ESRD for patients with hypertension, by dataset, 2011</t>
  </si>
  <si>
    <t>Per person per month (PPPM) expenditures for cardiovascular hospitalizations during the transition to ESRD, by dataset, 2011</t>
  </si>
  <si>
    <t>Overall per person per year (PPPY) Part D costs for Part D enrollees, by year &amp; at-risk group, 2011</t>
  </si>
  <si>
    <t>Black/Af Am</t>
  </si>
  <si>
    <t>`</t>
  </si>
  <si>
    <t>in billions</t>
  </si>
  <si>
    <t>Figure 7.16</t>
  </si>
  <si>
    <t xml:space="preserve">METOPROLOL </t>
  </si>
  <si>
    <t xml:space="preserve">CLOPIDOGREL </t>
  </si>
  <si>
    <t xml:space="preserve">CIPROFLOXACIN </t>
  </si>
  <si>
    <t xml:space="preserve">WARFARIN  </t>
  </si>
  <si>
    <t xml:space="preserve">ROSUVASTATIN  </t>
  </si>
  <si>
    <t xml:space="preserve">MEMANTINE  </t>
  </si>
  <si>
    <t xml:space="preserve">TIOTROPIUM  </t>
  </si>
  <si>
    <t xml:space="preserve">SITAGLIPTIN  </t>
  </si>
  <si>
    <t xml:space="preserve">PIOGLITAZONE  </t>
  </si>
  <si>
    <t xml:space="preserve">ESOMEPRAZOLE  </t>
  </si>
  <si>
    <t xml:space="preserve">QUETIAPINE  </t>
  </si>
  <si>
    <t xml:space="preserve">ATORVASTATIN  </t>
  </si>
  <si>
    <t xml:space="preserve">CLOPIDOGREL  </t>
  </si>
  <si>
    <t xml:space="preserve">AMLODIPINE  </t>
  </si>
  <si>
    <t xml:space="preserve">LEVOTHYROXINE  </t>
  </si>
  <si>
    <t xml:space="preserve">POTASSIUM  </t>
  </si>
  <si>
    <t>By percent of patients</t>
  </si>
  <si>
    <t>By net cost</t>
  </si>
  <si>
    <t>Total cost ($)</t>
  </si>
  <si>
    <t>Figure 7.26</t>
  </si>
  <si>
    <t>Cumulative percent of receiving the CMS Kidney Disease Education System benefit, 2010-2011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</si>
</sst>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m/d"/>
    <numFmt numFmtId="207" formatCode="0.000%"/>
    <numFmt numFmtId="208" formatCode="[$-F400]h:mm:ss\ AM/PM"/>
    <numFmt numFmtId="209" formatCode="#,##0.00000000"/>
    <numFmt numFmtId="210" formatCode="#,##0.0000"/>
    <numFmt numFmtId="211" formatCode="#,##0.00000"/>
    <numFmt numFmtId="212" formatCode="#,##0.000000"/>
  </numFmts>
  <fonts count="46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i/>
      <sz val="9"/>
      <name val="Trebuchet MS"/>
      <family val="2"/>
    </font>
    <font>
      <sz val="8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10" applyNumberFormat="0" applyFont="0" applyAlignment="0" applyProtection="0"/>
    <xf numFmtId="0" fontId="42" fillId="27" borderId="1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165" fontId="8" fillId="0" borderId="0" xfId="50" applyNumberFormat="1" applyFont="1" applyAlignment="1">
      <alignment horizontal="right"/>
    </xf>
    <xf numFmtId="165" fontId="8" fillId="0" borderId="0" xfId="50" applyNumberFormat="1" applyFont="1" applyFill="1" applyBorder="1" applyAlignment="1">
      <alignment horizontal="right"/>
    </xf>
    <xf numFmtId="16" fontId="8" fillId="0" borderId="0" xfId="0" applyNumberFormat="1" applyFont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9" fontId="8" fillId="0" borderId="0" xfId="50" applyNumberFormat="1" applyFont="1" applyAlignment="1">
      <alignment horizontal="right"/>
    </xf>
    <xf numFmtId="165" fontId="8" fillId="0" borderId="0" xfId="50" applyNumberFormat="1" applyFont="1" applyFill="1" applyAlignment="1">
      <alignment horizontal="right"/>
    </xf>
    <xf numFmtId="165" fontId="8" fillId="0" borderId="0" xfId="0" applyNumberFormat="1" applyFont="1" applyAlignment="1">
      <alignment/>
    </xf>
    <xf numFmtId="165" fontId="8" fillId="0" borderId="0" xfId="5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0" borderId="0" xfId="5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8" fillId="0" borderId="0" xfId="5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165" fontId="8" fillId="0" borderId="0" xfId="50" applyNumberFormat="1" applyFont="1" applyAlignment="1">
      <alignment/>
    </xf>
    <xf numFmtId="49" fontId="8" fillId="0" borderId="0" xfId="0" applyNumberFormat="1" applyFont="1" applyAlignment="1">
      <alignment/>
    </xf>
    <xf numFmtId="166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188" fontId="8" fillId="0" borderId="0" xfId="50" applyNumberFormat="1" applyFont="1" applyAlignment="1">
      <alignment horizontal="right"/>
    </xf>
    <xf numFmtId="164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65" fontId="8" fillId="0" borderId="0" xfId="5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9" fontId="8" fillId="0" borderId="0" xfId="68" applyFont="1" applyAlignment="1">
      <alignment/>
    </xf>
    <xf numFmtId="212" fontId="8" fillId="0" borderId="0" xfId="0" applyNumberFormat="1" applyFont="1" applyAlignment="1">
      <alignment/>
    </xf>
    <xf numFmtId="212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right" vertical="center"/>
    </xf>
    <xf numFmtId="178" fontId="8" fillId="0" borderId="0" xfId="50" applyNumberFormat="1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3" fontId="8" fillId="0" borderId="0" xfId="46" applyNumberFormat="1" applyFont="1" applyAlignment="1">
      <alignment/>
    </xf>
    <xf numFmtId="43" fontId="8" fillId="0" borderId="0" xfId="46" applyNumberFormat="1" applyFont="1" applyAlignment="1">
      <alignment horizontal="right"/>
    </xf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 quotePrefix="1">
      <alignment horizontal="right"/>
    </xf>
    <xf numFmtId="168" fontId="8" fillId="0" borderId="0" xfId="65" applyNumberFormat="1" applyFont="1">
      <alignment/>
      <protection/>
    </xf>
    <xf numFmtId="0" fontId="8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itle 1" xfId="70"/>
    <cellStyle name="title 2" xfId="71"/>
    <cellStyle name="title 3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375" style="2" customWidth="1"/>
    <col min="2" max="2" width="12.75390625" style="2" customWidth="1"/>
    <col min="3" max="3" width="16.375" style="2" customWidth="1"/>
    <col min="4" max="4" width="9.125" style="2" customWidth="1"/>
    <col min="5" max="5" width="13.875" style="2" customWidth="1"/>
    <col min="6" max="6" width="12.75390625" style="2" customWidth="1"/>
    <col min="7" max="8" width="9.125" style="2" customWidth="1"/>
    <col min="9" max="9" width="12.375" style="2" customWidth="1"/>
    <col min="10" max="10" width="9.125" style="2" customWidth="1"/>
    <col min="11" max="11" width="13.375" style="2" bestFit="1" customWidth="1"/>
    <col min="12" max="12" width="14.25390625" style="2" bestFit="1" customWidth="1"/>
    <col min="13" max="16384" width="9.125" style="2" customWidth="1"/>
  </cols>
  <sheetData>
    <row r="1" ht="15">
      <c r="A1" s="1" t="s">
        <v>0</v>
      </c>
    </row>
    <row r="2" ht="15">
      <c r="A2" s="3" t="s">
        <v>61</v>
      </c>
    </row>
    <row r="3" ht="15">
      <c r="A3" s="4"/>
    </row>
    <row r="4" spans="1:10" ht="15">
      <c r="A4" s="4"/>
      <c r="J4" s="56"/>
    </row>
    <row r="5" spans="1:10" ht="15">
      <c r="A5" s="3"/>
      <c r="B5" s="2" t="s">
        <v>1</v>
      </c>
      <c r="J5" s="3"/>
    </row>
    <row r="6" spans="1:12" ht="15">
      <c r="A6" s="3"/>
      <c r="B6" s="6" t="s">
        <v>2</v>
      </c>
      <c r="C6" s="6" t="s">
        <v>3</v>
      </c>
      <c r="D6" s="6"/>
      <c r="E6" s="6"/>
      <c r="F6" s="20"/>
      <c r="J6" s="3"/>
      <c r="K6" s="6"/>
      <c r="L6" s="6"/>
    </row>
    <row r="7" spans="1:12" ht="15">
      <c r="A7" s="3"/>
      <c r="B7" s="6" t="s">
        <v>4</v>
      </c>
      <c r="C7" s="6" t="s">
        <v>5</v>
      </c>
      <c r="D7" s="11"/>
      <c r="E7" s="6"/>
      <c r="F7" s="20"/>
      <c r="J7" s="3"/>
      <c r="K7" s="6"/>
      <c r="L7" s="6"/>
    </row>
    <row r="8" spans="1:12" ht="15">
      <c r="A8" s="2" t="s">
        <v>6</v>
      </c>
      <c r="B8" s="9">
        <v>24786580</v>
      </c>
      <c r="C8" s="9">
        <v>249823775798</v>
      </c>
      <c r="D8" s="12"/>
      <c r="E8" s="9"/>
      <c r="F8" s="19"/>
      <c r="J8" s="1"/>
      <c r="K8" s="9"/>
      <c r="L8" s="9"/>
    </row>
    <row r="9" spans="1:12" ht="15">
      <c r="A9" s="2" t="s">
        <v>7</v>
      </c>
      <c r="B9" s="9">
        <v>5927060</v>
      </c>
      <c r="C9" s="9">
        <v>85889739359</v>
      </c>
      <c r="D9" s="12"/>
      <c r="E9" s="41">
        <f aca="true" t="shared" si="0" ref="E9:E15">(B9/$B$8)*100</f>
        <v>23.912375164302617</v>
      </c>
      <c r="F9" s="41">
        <f aca="true" t="shared" si="1" ref="F9:F15">(C9/$C$8)*100</f>
        <v>34.380130187627884</v>
      </c>
      <c r="J9" s="3"/>
      <c r="K9" s="10"/>
      <c r="L9" s="9"/>
    </row>
    <row r="10" spans="1:12" ht="15">
      <c r="A10" s="2" t="s">
        <v>8</v>
      </c>
      <c r="B10" s="9">
        <v>2360680</v>
      </c>
      <c r="C10" s="9">
        <v>54696054621</v>
      </c>
      <c r="D10" s="12"/>
      <c r="E10" s="41">
        <f t="shared" si="0"/>
        <v>9.524024694007807</v>
      </c>
      <c r="F10" s="41">
        <f t="shared" si="1"/>
        <v>21.893854756732836</v>
      </c>
      <c r="J10" s="3"/>
      <c r="K10" s="10"/>
      <c r="L10" s="9"/>
    </row>
    <row r="11" spans="1:12" ht="15">
      <c r="A11" s="2" t="s">
        <v>9</v>
      </c>
      <c r="B11" s="9">
        <v>2279960</v>
      </c>
      <c r="C11" s="10">
        <v>45499539567</v>
      </c>
      <c r="D11" s="12"/>
      <c r="E11" s="41">
        <f t="shared" si="0"/>
        <v>9.198364598907958</v>
      </c>
      <c r="F11" s="41">
        <f t="shared" si="1"/>
        <v>18.212653868377025</v>
      </c>
      <c r="J11" s="3"/>
      <c r="K11" s="10"/>
      <c r="L11" s="9"/>
    </row>
    <row r="12" spans="1:12" ht="15">
      <c r="A12" s="2" t="s">
        <v>10</v>
      </c>
      <c r="B12" s="9">
        <v>1003760</v>
      </c>
      <c r="C12" s="10">
        <v>27102002799</v>
      </c>
      <c r="D12" s="65"/>
      <c r="E12" s="41">
        <f t="shared" si="0"/>
        <v>4.049610716766896</v>
      </c>
      <c r="F12" s="41">
        <f t="shared" si="1"/>
        <v>10.848448156076971</v>
      </c>
      <c r="J12" s="3"/>
      <c r="K12" s="10"/>
      <c r="L12" s="9"/>
    </row>
    <row r="13" spans="1:12" ht="15">
      <c r="A13" s="2" t="s">
        <v>11</v>
      </c>
      <c r="B13" s="9">
        <v>1089060</v>
      </c>
      <c r="C13" s="10">
        <v>24602571707</v>
      </c>
      <c r="D13" s="12"/>
      <c r="E13" s="41">
        <f t="shared" si="0"/>
        <v>4.3937485526442135</v>
      </c>
      <c r="F13" s="41">
        <f t="shared" si="1"/>
        <v>9.84797048576069</v>
      </c>
      <c r="G13" s="8"/>
      <c r="J13" s="3"/>
      <c r="K13" s="10"/>
      <c r="L13" s="9"/>
    </row>
    <row r="14" spans="1:12" ht="15">
      <c r="A14" s="2" t="s">
        <v>12</v>
      </c>
      <c r="B14" s="9">
        <v>730420</v>
      </c>
      <c r="C14" s="10">
        <v>21225263405</v>
      </c>
      <c r="D14" s="12"/>
      <c r="E14" s="41">
        <f t="shared" si="0"/>
        <v>2.9468365542967203</v>
      </c>
      <c r="F14" s="41">
        <f t="shared" si="1"/>
        <v>8.496094231704395</v>
      </c>
      <c r="G14" s="8"/>
      <c r="J14" s="3"/>
      <c r="K14" s="9"/>
      <c r="L14" s="9"/>
    </row>
    <row r="15" spans="1:12" ht="15">
      <c r="A15" s="2" t="s">
        <v>13</v>
      </c>
      <c r="B15" s="9">
        <v>401780</v>
      </c>
      <c r="C15" s="10">
        <v>12842290212</v>
      </c>
      <c r="D15" s="12"/>
      <c r="E15" s="41">
        <f t="shared" si="0"/>
        <v>1.6209577924828678</v>
      </c>
      <c r="F15" s="41">
        <f t="shared" si="1"/>
        <v>5.1405396347799535</v>
      </c>
      <c r="G15" s="56"/>
      <c r="J15" s="3"/>
      <c r="K15" s="10"/>
      <c r="L15" s="9"/>
    </row>
    <row r="16" spans="1:14" ht="15">
      <c r="A16" s="3"/>
      <c r="B16" s="10"/>
      <c r="C16" s="12"/>
      <c r="D16" s="12"/>
      <c r="E16" s="10"/>
      <c r="F16" s="12"/>
      <c r="N16" s="15"/>
    </row>
    <row r="17" spans="1:6" ht="15">
      <c r="A17" s="3"/>
      <c r="B17" s="9"/>
      <c r="C17" s="9"/>
      <c r="D17" s="9"/>
      <c r="E17" s="9"/>
      <c r="F17" s="58"/>
    </row>
    <row r="18" spans="1:10" ht="15">
      <c r="A18" s="4" t="s">
        <v>14</v>
      </c>
      <c r="B18" s="9"/>
      <c r="C18" s="9"/>
      <c r="D18" s="9"/>
      <c r="E18" s="9"/>
      <c r="F18" s="9"/>
      <c r="J18" s="56"/>
    </row>
    <row r="19" spans="1:10" ht="15">
      <c r="A19" s="3" t="s">
        <v>15</v>
      </c>
      <c r="B19" s="9">
        <f>B9-B24-B23-B28</f>
        <v>4236020</v>
      </c>
      <c r="C19" s="9">
        <f>C9-C24-C23-C28</f>
        <v>47027455065</v>
      </c>
      <c r="D19" s="9"/>
      <c r="E19" s="9"/>
      <c r="F19" s="9"/>
      <c r="I19" s="15"/>
      <c r="J19" s="3"/>
    </row>
    <row r="20" spans="1:12" ht="15">
      <c r="A20" s="3" t="s">
        <v>16</v>
      </c>
      <c r="B20" s="14">
        <f>B10-B23-B26-B28</f>
        <v>1028280</v>
      </c>
      <c r="C20" s="14">
        <f>C10-C23-C26-C28</f>
        <v>19211078629</v>
      </c>
      <c r="D20" s="9"/>
      <c r="E20" s="9"/>
      <c r="F20" s="9"/>
      <c r="J20" s="3"/>
      <c r="K20" s="6"/>
      <c r="L20" s="6"/>
    </row>
    <row r="21" spans="1:12" ht="15">
      <c r="A21" s="3" t="s">
        <v>17</v>
      </c>
      <c r="B21" s="9">
        <f>B11-B24-B26-B28</f>
        <v>862260</v>
      </c>
      <c r="C21" s="9">
        <f>C11-C24-C26-C28</f>
        <v>12513994667</v>
      </c>
      <c r="D21" s="9"/>
      <c r="E21" s="14"/>
      <c r="F21" s="14"/>
      <c r="J21" s="3"/>
      <c r="K21" s="6"/>
      <c r="L21" s="6"/>
    </row>
    <row r="22" spans="1:12" ht="15">
      <c r="A22" s="3"/>
      <c r="B22" s="9"/>
      <c r="C22" s="9"/>
      <c r="D22" s="9"/>
      <c r="E22" s="9"/>
      <c r="F22" s="9"/>
      <c r="J22" s="1"/>
      <c r="K22" s="9"/>
      <c r="L22" s="9"/>
    </row>
    <row r="23" spans="1:12" ht="15">
      <c r="A23" s="3" t="s">
        <v>18</v>
      </c>
      <c r="B23" s="9">
        <f>B12-B28</f>
        <v>601980</v>
      </c>
      <c r="C23" s="9">
        <f>C12-C28</f>
        <v>14259712587</v>
      </c>
      <c r="D23" s="9"/>
      <c r="E23" s="9"/>
      <c r="F23" s="9"/>
      <c r="J23" s="3"/>
      <c r="K23" s="10"/>
      <c r="L23" s="9"/>
    </row>
    <row r="24" spans="1:12" ht="15">
      <c r="A24" s="3" t="s">
        <v>19</v>
      </c>
      <c r="B24" s="9">
        <f>B13-B28</f>
        <v>687280</v>
      </c>
      <c r="C24" s="9">
        <f>C13-C28</f>
        <v>11760281495</v>
      </c>
      <c r="D24" s="9"/>
      <c r="E24" s="9"/>
      <c r="F24" s="9"/>
      <c r="J24" s="3"/>
      <c r="K24" s="10"/>
      <c r="L24" s="9"/>
    </row>
    <row r="25" spans="1:12" ht="15">
      <c r="A25" s="3"/>
      <c r="B25" s="9"/>
      <c r="C25" s="9"/>
      <c r="D25" s="9"/>
      <c r="E25" s="9"/>
      <c r="F25" s="9"/>
      <c r="J25" s="3"/>
      <c r="K25" s="10"/>
      <c r="L25" s="9"/>
    </row>
    <row r="26" spans="1:12" ht="15">
      <c r="A26" s="3" t="s">
        <v>20</v>
      </c>
      <c r="B26" s="9">
        <f>B14-B28</f>
        <v>328640</v>
      </c>
      <c r="C26" s="9">
        <f>C14-C28</f>
        <v>8382973193</v>
      </c>
      <c r="D26" s="9"/>
      <c r="E26" s="14"/>
      <c r="F26" s="14"/>
      <c r="J26" s="3"/>
      <c r="K26" s="10"/>
      <c r="L26" s="9"/>
    </row>
    <row r="27" spans="1:12" ht="15">
      <c r="A27" s="3"/>
      <c r="B27" s="9"/>
      <c r="C27" s="9"/>
      <c r="D27" s="9"/>
      <c r="E27" s="9"/>
      <c r="F27" s="9"/>
      <c r="J27" s="3"/>
      <c r="K27" s="10"/>
      <c r="L27" s="9"/>
    </row>
    <row r="28" spans="1:12" ht="15">
      <c r="A28" s="3" t="s">
        <v>21</v>
      </c>
      <c r="B28" s="9">
        <f>B15</f>
        <v>401780</v>
      </c>
      <c r="C28" s="9">
        <f>C15</f>
        <v>12842290212</v>
      </c>
      <c r="D28" s="9"/>
      <c r="E28" s="9"/>
      <c r="F28" s="58"/>
      <c r="J28" s="3"/>
      <c r="K28" s="9"/>
      <c r="L28" s="9"/>
    </row>
    <row r="29" spans="1:12" ht="15">
      <c r="A29" s="3"/>
      <c r="B29" s="9"/>
      <c r="C29" s="9"/>
      <c r="D29" s="9"/>
      <c r="E29" s="9"/>
      <c r="F29" s="9"/>
      <c r="J29" s="3"/>
      <c r="K29" s="10"/>
      <c r="L29" s="9"/>
    </row>
    <row r="30" spans="1:6" ht="15">
      <c r="A30" s="3" t="s">
        <v>22</v>
      </c>
      <c r="B30" s="9">
        <f>B8-SUM(B19:B28)</f>
        <v>16640340</v>
      </c>
      <c r="C30" s="9">
        <f>C8-SUM(C19:C28)</f>
        <v>123825989950</v>
      </c>
      <c r="D30" s="9"/>
      <c r="E30" s="58">
        <f>B30/B32*100</f>
        <v>67.13447357400658</v>
      </c>
      <c r="F30" s="58">
        <f>C30/C32*100</f>
        <v>49.56533442602436</v>
      </c>
    </row>
    <row r="31" spans="1:6" ht="15">
      <c r="A31" s="3"/>
      <c r="B31" s="9"/>
      <c r="C31" s="9"/>
      <c r="D31" s="9"/>
      <c r="E31" s="9"/>
      <c r="F31" s="9"/>
    </row>
    <row r="32" spans="1:6" ht="15">
      <c r="A32" s="1" t="s">
        <v>23</v>
      </c>
      <c r="B32" s="9">
        <f>SUM(B19:B30)</f>
        <v>24786580</v>
      </c>
      <c r="C32" s="9">
        <f>SUM(C19:C30)</f>
        <v>249823775798</v>
      </c>
      <c r="D32" s="9"/>
      <c r="E32" s="9"/>
      <c r="F32" s="9"/>
    </row>
    <row r="33" spans="1:6" ht="15">
      <c r="A33" s="1"/>
      <c r="B33" s="9"/>
      <c r="C33" s="9"/>
      <c r="D33" s="9"/>
      <c r="E33" s="9"/>
      <c r="F33" s="9"/>
    </row>
    <row r="34" spans="1:6" ht="15">
      <c r="A34" s="1"/>
      <c r="B34" s="9"/>
      <c r="C34" s="9"/>
      <c r="D34" s="9"/>
      <c r="E34" s="9"/>
      <c r="F34" s="9"/>
    </row>
    <row r="35" spans="1:6" ht="15">
      <c r="A35" s="3"/>
      <c r="B35" s="3" t="s">
        <v>24</v>
      </c>
      <c r="C35" s="9"/>
      <c r="D35" s="9"/>
      <c r="E35" s="3"/>
      <c r="F35" s="3"/>
    </row>
    <row r="36" spans="1:6" ht="15">
      <c r="A36" s="3"/>
      <c r="B36" s="9" t="s">
        <v>25</v>
      </c>
      <c r="C36" s="9"/>
      <c r="D36" s="9"/>
      <c r="E36" s="3"/>
      <c r="F36" s="16"/>
    </row>
    <row r="37" spans="1:6" ht="15">
      <c r="A37" s="6" t="s">
        <v>26</v>
      </c>
      <c r="B37" s="17">
        <v>76.1288</v>
      </c>
      <c r="D37" s="9"/>
      <c r="E37" s="6"/>
      <c r="F37" s="17"/>
    </row>
    <row r="38" spans="1:6" ht="15">
      <c r="A38" s="9" t="s">
        <v>27</v>
      </c>
      <c r="B38" s="18">
        <v>7.71839</v>
      </c>
      <c r="C38" s="9"/>
      <c r="D38" s="9"/>
      <c r="E38" s="9"/>
      <c r="F38" s="18"/>
    </row>
    <row r="39" spans="1:6" ht="15">
      <c r="A39" s="9"/>
      <c r="B39" s="18"/>
      <c r="C39" s="9"/>
      <c r="D39" s="9"/>
      <c r="E39" s="9"/>
      <c r="F39" s="18"/>
    </row>
    <row r="40" spans="2:6" ht="15">
      <c r="B40" s="7"/>
      <c r="C40" s="6"/>
      <c r="E40" s="13"/>
      <c r="F40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3" customWidth="1"/>
    <col min="2" max="2" width="10.625" style="5" customWidth="1"/>
    <col min="3" max="3" width="10.625" style="6" customWidth="1"/>
    <col min="4" max="16384" width="9.125" style="2" customWidth="1"/>
  </cols>
  <sheetData>
    <row r="1" ht="15">
      <c r="A1" s="3" t="s">
        <v>46</v>
      </c>
    </row>
    <row r="2" ht="15">
      <c r="A2" s="3" t="s">
        <v>175</v>
      </c>
    </row>
    <row r="5" spans="2:3" ht="15">
      <c r="B5" s="6">
        <v>2007</v>
      </c>
      <c r="C5" s="6">
        <v>2011</v>
      </c>
    </row>
    <row r="6" spans="1:3" ht="15">
      <c r="A6" s="3" t="s">
        <v>76</v>
      </c>
      <c r="B6" s="50">
        <v>9.008597213761808</v>
      </c>
      <c r="C6" s="50">
        <v>9.475070449596517</v>
      </c>
    </row>
    <row r="7" spans="1:3" ht="15">
      <c r="A7" s="3" t="s">
        <v>37</v>
      </c>
      <c r="B7" s="50">
        <v>7.9207935108981955</v>
      </c>
      <c r="C7" s="50">
        <v>8.527886539537205</v>
      </c>
    </row>
    <row r="8" spans="1:3" ht="15">
      <c r="A8" s="3" t="s">
        <v>17</v>
      </c>
      <c r="B8" s="50">
        <v>7.562611666185941</v>
      </c>
      <c r="C8" s="50">
        <v>7.901476667313942</v>
      </c>
    </row>
    <row r="9" spans="1:3" ht="15">
      <c r="A9" s="3" t="s">
        <v>71</v>
      </c>
      <c r="B9" s="50">
        <v>9.97932748757151</v>
      </c>
      <c r="C9" s="50">
        <v>11.412748176700026</v>
      </c>
    </row>
    <row r="10" spans="1:3" ht="15">
      <c r="A10" s="3" t="s">
        <v>72</v>
      </c>
      <c r="B10" s="50">
        <v>6.26314345798665</v>
      </c>
      <c r="C10" s="50">
        <v>5.833016222174241</v>
      </c>
    </row>
    <row r="11" spans="1:3" ht="15">
      <c r="A11" s="3" t="s">
        <v>73</v>
      </c>
      <c r="B11" s="50">
        <v>7.743886824382132</v>
      </c>
      <c r="C11" s="50">
        <v>8.255530551380984</v>
      </c>
    </row>
    <row r="12" spans="1:3" ht="15">
      <c r="A12" s="3" t="s">
        <v>162</v>
      </c>
      <c r="B12" s="50">
        <v>8.515639432773128</v>
      </c>
      <c r="C12" s="50">
        <v>8.77565606438092</v>
      </c>
    </row>
    <row r="15" ht="15">
      <c r="B15" s="32"/>
    </row>
    <row r="16" ht="15">
      <c r="B16" s="38"/>
    </row>
    <row r="17" ht="15">
      <c r="B17" s="38"/>
    </row>
    <row r="18" ht="15">
      <c r="B18" s="32"/>
    </row>
    <row r="19" ht="15">
      <c r="B19" s="35"/>
    </row>
    <row r="20" ht="15">
      <c r="B20" s="38"/>
    </row>
    <row r="21" ht="15">
      <c r="B21" s="7"/>
    </row>
    <row r="22" ht="15">
      <c r="B22" s="7"/>
    </row>
    <row r="23" spans="2:3" ht="15">
      <c r="B23" s="34"/>
      <c r="C23" s="45"/>
    </row>
    <row r="24" spans="2:3" ht="15">
      <c r="B24" s="34"/>
      <c r="C24" s="45"/>
    </row>
    <row r="25" spans="2:3" ht="15">
      <c r="B25" s="45"/>
      <c r="C25" s="45"/>
    </row>
    <row r="26" spans="2:3" ht="15">
      <c r="B26" s="67"/>
      <c r="C26" s="7"/>
    </row>
    <row r="27" spans="2:3" ht="15">
      <c r="B27" s="6"/>
      <c r="C27" s="7"/>
    </row>
    <row r="28" ht="15">
      <c r="C28" s="7"/>
    </row>
    <row r="29" ht="15">
      <c r="C29" s="7"/>
    </row>
    <row r="30" spans="1:3" ht="15">
      <c r="A30" s="42"/>
      <c r="B30" s="2"/>
      <c r="C30" s="7"/>
    </row>
    <row r="31" spans="2:3" ht="15">
      <c r="B31" s="7"/>
      <c r="C31" s="7"/>
    </row>
    <row r="32" spans="2:3" ht="15">
      <c r="B32" s="7"/>
      <c r="C32" s="7"/>
    </row>
    <row r="33" spans="1:3" ht="15">
      <c r="A33" s="1"/>
      <c r="B33" s="7"/>
      <c r="C33" s="7"/>
    </row>
    <row r="34" spans="2:3" ht="15">
      <c r="B34" s="7"/>
      <c r="C34" s="7"/>
    </row>
    <row r="35" spans="2:3" ht="15">
      <c r="B35" s="7"/>
      <c r="C35" s="7"/>
    </row>
    <row r="36" spans="1:3" ht="15">
      <c r="A36" s="1"/>
      <c r="B36" s="7"/>
      <c r="C36" s="7"/>
    </row>
    <row r="37" spans="1:3" ht="15">
      <c r="A37" s="1"/>
      <c r="B37" s="7"/>
      <c r="C37" s="7"/>
    </row>
    <row r="38" spans="2:3" ht="15">
      <c r="B38" s="7"/>
      <c r="C38" s="7"/>
    </row>
    <row r="39" spans="2:3" ht="15">
      <c r="B39" s="7"/>
      <c r="C39" s="7"/>
    </row>
    <row r="40" spans="2:3" ht="15">
      <c r="B40" s="7"/>
      <c r="C40" s="7"/>
    </row>
    <row r="41" spans="2:3" ht="15">
      <c r="B41" s="7"/>
      <c r="C41" s="7"/>
    </row>
    <row r="42" spans="2:3" ht="15">
      <c r="B42" s="7"/>
      <c r="C42" s="7"/>
    </row>
    <row r="43" spans="2:3" ht="15">
      <c r="B43" s="7"/>
      <c r="C43" s="7"/>
    </row>
    <row r="44" spans="2:3" ht="15">
      <c r="B44" s="7"/>
      <c r="C44" s="37"/>
    </row>
    <row r="45" spans="2:3" ht="15">
      <c r="B45" s="7"/>
      <c r="C45" s="37"/>
    </row>
    <row r="46" spans="2:3" ht="15">
      <c r="B46" s="7"/>
      <c r="C46" s="37"/>
    </row>
    <row r="47" ht="15">
      <c r="B47" s="7"/>
    </row>
    <row r="48" ht="15">
      <c r="B48" s="7"/>
    </row>
    <row r="49" ht="15">
      <c r="B49" s="39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3" customWidth="1"/>
    <col min="2" max="2" width="10.625" style="5" customWidth="1"/>
    <col min="3" max="3" width="10.625" style="6" customWidth="1"/>
    <col min="4" max="16384" width="9.125" style="2" customWidth="1"/>
  </cols>
  <sheetData>
    <row r="1" ht="15">
      <c r="A1" s="3" t="s">
        <v>45</v>
      </c>
    </row>
    <row r="2" ht="15">
      <c r="A2" s="3" t="s">
        <v>176</v>
      </c>
    </row>
    <row r="3" ht="15">
      <c r="A3" s="3" t="s">
        <v>185</v>
      </c>
    </row>
    <row r="4" ht="15">
      <c r="B4" s="6"/>
    </row>
    <row r="5" spans="2:3" ht="15">
      <c r="B5" s="6" t="s">
        <v>77</v>
      </c>
      <c r="C5" s="6" t="s">
        <v>108</v>
      </c>
    </row>
    <row r="6" spans="1:3" ht="15">
      <c r="A6" s="3" t="s">
        <v>76</v>
      </c>
      <c r="B6" s="55">
        <v>14.339021238199999</v>
      </c>
      <c r="C6" s="55">
        <v>9.320401952600001</v>
      </c>
    </row>
    <row r="7" spans="1:3" ht="15">
      <c r="A7" s="3" t="s">
        <v>37</v>
      </c>
      <c r="B7" s="54">
        <v>2.705351537</v>
      </c>
      <c r="C7" s="54">
        <v>1.1730100214</v>
      </c>
    </row>
    <row r="8" spans="1:3" ht="15">
      <c r="A8" s="3" t="s">
        <v>17</v>
      </c>
      <c r="B8" s="55">
        <v>0.556238577</v>
      </c>
      <c r="C8" s="55">
        <v>0.43225008020000005</v>
      </c>
    </row>
    <row r="9" spans="1:3" ht="15">
      <c r="A9" s="3" t="s">
        <v>71</v>
      </c>
      <c r="B9" s="55">
        <v>0.9627150434000001</v>
      </c>
      <c r="C9" s="55">
        <v>0.37835146259999997</v>
      </c>
    </row>
    <row r="10" spans="1:3" ht="15">
      <c r="A10" s="3" t="s">
        <v>72</v>
      </c>
      <c r="B10" s="55">
        <v>0.33050093360000005</v>
      </c>
      <c r="C10" s="55">
        <v>0.1584226968</v>
      </c>
    </row>
    <row r="11" spans="1:3" ht="15">
      <c r="A11" s="3" t="s">
        <v>73</v>
      </c>
      <c r="B11" s="55">
        <v>0.855896983</v>
      </c>
      <c r="C11" s="55">
        <v>0.20398578180000002</v>
      </c>
    </row>
    <row r="12" spans="1:3" ht="15">
      <c r="A12" s="3" t="s">
        <v>163</v>
      </c>
      <c r="B12" s="55">
        <v>5.459153133400001</v>
      </c>
      <c r="C12" s="55">
        <v>5.4015545834</v>
      </c>
    </row>
    <row r="15" ht="15">
      <c r="B15" s="52"/>
    </row>
    <row r="16" ht="15">
      <c r="B16" s="53"/>
    </row>
    <row r="17" spans="2:3" ht="15">
      <c r="B17" s="67"/>
      <c r="C17" s="7"/>
    </row>
    <row r="18" spans="2:3" ht="15">
      <c r="B18" s="6"/>
      <c r="C18" s="7"/>
    </row>
    <row r="19" ht="15">
      <c r="C19" s="7"/>
    </row>
    <row r="20" ht="15">
      <c r="C20" s="7"/>
    </row>
    <row r="21" spans="1:3" ht="15">
      <c r="A21" s="42"/>
      <c r="B21" s="2"/>
      <c r="C21" s="7"/>
    </row>
    <row r="22" spans="2:3" ht="15">
      <c r="B22" s="7"/>
      <c r="C22" s="7"/>
    </row>
    <row r="23" spans="2:3" ht="15">
      <c r="B23" s="7"/>
      <c r="C23" s="7"/>
    </row>
    <row r="24" spans="1:3" ht="15">
      <c r="A24" s="1"/>
      <c r="B24" s="7"/>
      <c r="C24" s="7"/>
    </row>
    <row r="25" spans="2:3" ht="15">
      <c r="B25" s="7" t="s">
        <v>164</v>
      </c>
      <c r="C25" s="7"/>
    </row>
    <row r="26" spans="2:3" ht="15">
      <c r="B26" s="7"/>
      <c r="C26" s="7"/>
    </row>
    <row r="27" spans="1:3" ht="15">
      <c r="A27" s="1"/>
      <c r="B27" s="7"/>
      <c r="C27" s="7"/>
    </row>
    <row r="28" spans="1:3" ht="15">
      <c r="A28" s="1"/>
      <c r="B28" s="7"/>
      <c r="C28" s="7"/>
    </row>
    <row r="29" spans="2:3" ht="15">
      <c r="B29" s="7"/>
      <c r="C29" s="7"/>
    </row>
    <row r="30" spans="2:3" ht="15">
      <c r="B30" s="7"/>
      <c r="C30" s="7"/>
    </row>
    <row r="31" spans="2:3" ht="15">
      <c r="B31" s="7"/>
      <c r="C31" s="7"/>
    </row>
    <row r="32" spans="2:3" ht="15">
      <c r="B32" s="7"/>
      <c r="C32" s="7"/>
    </row>
    <row r="33" spans="2:3" ht="15">
      <c r="B33" s="7"/>
      <c r="C33" s="7"/>
    </row>
    <row r="34" spans="2:3" ht="15">
      <c r="B34" s="7"/>
      <c r="C34" s="7"/>
    </row>
    <row r="35" spans="2:3" ht="15">
      <c r="B35" s="7"/>
      <c r="C35" s="37"/>
    </row>
    <row r="36" spans="2:3" ht="15">
      <c r="B36" s="7"/>
      <c r="C36" s="37"/>
    </row>
    <row r="37" spans="2:3" ht="15">
      <c r="B37" s="7"/>
      <c r="C37" s="37"/>
    </row>
    <row r="38" ht="15">
      <c r="B38" s="7"/>
    </row>
    <row r="39" ht="15">
      <c r="B39" s="7"/>
    </row>
    <row r="40" ht="15">
      <c r="B40" s="39"/>
    </row>
    <row r="41" ht="15">
      <c r="B41" s="39"/>
    </row>
    <row r="42" ht="15">
      <c r="B42" s="39"/>
    </row>
    <row r="43" ht="15">
      <c r="B43" s="39"/>
    </row>
    <row r="44" ht="15">
      <c r="B44" s="39"/>
    </row>
    <row r="45" ht="15">
      <c r="B45" s="39"/>
    </row>
    <row r="46" ht="15">
      <c r="B46" s="39"/>
    </row>
    <row r="47" ht="15">
      <c r="B47" s="39"/>
    </row>
    <row r="48" ht="15">
      <c r="B48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3" customWidth="1"/>
    <col min="2" max="2" width="10.625" style="5" customWidth="1"/>
    <col min="3" max="3" width="10.625" style="6" customWidth="1"/>
    <col min="4" max="16384" width="9.125" style="2" customWidth="1"/>
  </cols>
  <sheetData>
    <row r="1" ht="15">
      <c r="A1" s="3" t="s">
        <v>53</v>
      </c>
    </row>
    <row r="2" ht="15">
      <c r="A2" s="3" t="s">
        <v>177</v>
      </c>
    </row>
    <row r="3" ht="15">
      <c r="A3" s="3" t="s">
        <v>185</v>
      </c>
    </row>
    <row r="4" ht="15">
      <c r="B4" s="6"/>
    </row>
    <row r="5" spans="2:3" ht="15">
      <c r="B5" s="6" t="s">
        <v>77</v>
      </c>
      <c r="C5" s="6" t="s">
        <v>78</v>
      </c>
    </row>
    <row r="6" spans="1:3" ht="15">
      <c r="A6" s="3" t="s">
        <v>76</v>
      </c>
      <c r="B6" s="55">
        <v>14.339021238199999</v>
      </c>
      <c r="C6" s="55">
        <v>9.320401952600001</v>
      </c>
    </row>
    <row r="7" spans="1:3" ht="15">
      <c r="A7" s="3" t="s">
        <v>161</v>
      </c>
      <c r="B7" s="54">
        <v>11.633669701199999</v>
      </c>
      <c r="C7" s="54">
        <v>8.1473919312</v>
      </c>
    </row>
    <row r="8" spans="1:3" ht="15">
      <c r="A8" s="3" t="s">
        <v>37</v>
      </c>
      <c r="B8" s="55">
        <v>2.705351537</v>
      </c>
      <c r="C8" s="55">
        <v>1.1730100214</v>
      </c>
    </row>
    <row r="9" spans="1:3" ht="15">
      <c r="A9" s="3" t="s">
        <v>31</v>
      </c>
      <c r="B9" s="55">
        <v>0.2330503286</v>
      </c>
      <c r="C9" s="55">
        <v>0.100817292</v>
      </c>
    </row>
    <row r="10" spans="1:3" ht="15">
      <c r="A10" s="3">
        <v>585.3</v>
      </c>
      <c r="B10" s="55">
        <v>0.9738939231999999</v>
      </c>
      <c r="C10" s="55">
        <v>0.47543177240000006</v>
      </c>
    </row>
    <row r="11" spans="1:3" ht="15">
      <c r="A11" s="3" t="s">
        <v>32</v>
      </c>
      <c r="B11" s="55">
        <v>0.34060698860000005</v>
      </c>
      <c r="C11" s="55">
        <v>0.124961612</v>
      </c>
    </row>
    <row r="12" spans="1:3" ht="15">
      <c r="A12" s="3" t="s">
        <v>80</v>
      </c>
      <c r="B12" s="55">
        <v>1.1578002965999998</v>
      </c>
      <c r="C12" s="55">
        <v>0.471799345</v>
      </c>
    </row>
    <row r="15" ht="15">
      <c r="B15" s="52"/>
    </row>
    <row r="16" ht="15">
      <c r="B16" s="53"/>
    </row>
    <row r="17" spans="2:3" ht="15">
      <c r="B17" s="67"/>
      <c r="C17" s="7"/>
    </row>
    <row r="18" spans="2:3" ht="15">
      <c r="B18" s="6"/>
      <c r="C18" s="7"/>
    </row>
    <row r="19" ht="15">
      <c r="C19" s="7"/>
    </row>
    <row r="20" ht="15">
      <c r="C20" s="7"/>
    </row>
    <row r="21" spans="1:3" ht="15">
      <c r="A21" s="42"/>
      <c r="B21" s="2"/>
      <c r="C21" s="7"/>
    </row>
    <row r="22" spans="2:3" ht="15">
      <c r="B22" s="7"/>
      <c r="C22" s="7"/>
    </row>
    <row r="23" spans="2:3" ht="15">
      <c r="B23" s="7"/>
      <c r="C23" s="7"/>
    </row>
    <row r="24" spans="1:3" ht="15">
      <c r="A24" s="1"/>
      <c r="B24" s="7"/>
      <c r="C24" s="7"/>
    </row>
    <row r="25" spans="2:3" ht="15">
      <c r="B25" s="7"/>
      <c r="C25" s="7"/>
    </row>
    <row r="26" spans="2:3" ht="15">
      <c r="B26" s="7"/>
      <c r="C26" s="7"/>
    </row>
    <row r="27" spans="1:3" ht="15">
      <c r="A27" s="1"/>
      <c r="B27" s="7"/>
      <c r="C27" s="7"/>
    </row>
    <row r="28" spans="1:3" ht="15">
      <c r="A28" s="1"/>
      <c r="B28" s="7"/>
      <c r="C28" s="7"/>
    </row>
    <row r="29" spans="2:3" ht="15">
      <c r="B29" s="7"/>
      <c r="C29" s="7"/>
    </row>
    <row r="30" spans="2:3" ht="15">
      <c r="B30" s="7"/>
      <c r="C30" s="7"/>
    </row>
    <row r="31" spans="2:3" ht="15">
      <c r="B31" s="7"/>
      <c r="C31" s="7"/>
    </row>
    <row r="32" spans="2:3" ht="15">
      <c r="B32" s="7"/>
      <c r="C32" s="7"/>
    </row>
    <row r="33" spans="2:3" ht="15">
      <c r="B33" s="7"/>
      <c r="C33" s="7"/>
    </row>
    <row r="34" spans="2:3" ht="15">
      <c r="B34" s="7"/>
      <c r="C34" s="7"/>
    </row>
    <row r="35" spans="2:3" ht="15">
      <c r="B35" s="7"/>
      <c r="C35" s="37"/>
    </row>
    <row r="36" spans="2:3" ht="15">
      <c r="B36" s="7"/>
      <c r="C36" s="37"/>
    </row>
    <row r="37" spans="2:3" ht="15">
      <c r="B37" s="7"/>
      <c r="C37" s="37"/>
    </row>
    <row r="38" ht="15">
      <c r="B38" s="7"/>
    </row>
    <row r="39" ht="15">
      <c r="B39" s="7"/>
    </row>
    <row r="40" ht="15">
      <c r="B40" s="39"/>
    </row>
    <row r="41" ht="15">
      <c r="B41" s="39"/>
    </row>
    <row r="42" ht="15">
      <c r="B42" s="39"/>
    </row>
    <row r="43" ht="15">
      <c r="B43" s="39"/>
    </row>
    <row r="44" ht="15">
      <c r="B44" s="39"/>
    </row>
    <row r="45" ht="15">
      <c r="B45" s="39"/>
    </row>
    <row r="46" ht="15">
      <c r="B46" s="39"/>
    </row>
    <row r="47" ht="15">
      <c r="B47" s="39"/>
    </row>
    <row r="48" ht="15">
      <c r="B48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0.625" style="3" customWidth="1"/>
    <col min="2" max="2" width="11.25390625" style="5" customWidth="1"/>
    <col min="3" max="3" width="9.875" style="6" customWidth="1"/>
    <col min="4" max="4" width="8.875" style="30" customWidth="1"/>
    <col min="5" max="16384" width="9.125" style="2" customWidth="1"/>
  </cols>
  <sheetData>
    <row r="1" ht="15">
      <c r="A1" s="3" t="s">
        <v>47</v>
      </c>
    </row>
    <row r="2" ht="15">
      <c r="A2" s="3" t="s">
        <v>178</v>
      </c>
    </row>
    <row r="4" ht="15">
      <c r="B4" s="6"/>
    </row>
    <row r="5" spans="2:4" ht="15">
      <c r="B5" s="6">
        <v>2007</v>
      </c>
      <c r="C5" s="6">
        <v>2011</v>
      </c>
      <c r="D5" s="2"/>
    </row>
    <row r="6" spans="1:4" ht="15">
      <c r="A6" s="3" t="s">
        <v>76</v>
      </c>
      <c r="B6" s="5">
        <v>1767.71</v>
      </c>
      <c r="C6" s="5">
        <v>2000.71</v>
      </c>
      <c r="D6" s="2"/>
    </row>
    <row r="7" spans="1:4" ht="15">
      <c r="A7" s="3" t="s">
        <v>37</v>
      </c>
      <c r="B7" s="32">
        <v>3108.79</v>
      </c>
      <c r="C7" s="32">
        <v>3367.34</v>
      </c>
      <c r="D7" s="2"/>
    </row>
    <row r="8" spans="1:4" ht="15">
      <c r="A8" s="3" t="s">
        <v>17</v>
      </c>
      <c r="B8" s="32">
        <v>2251.33</v>
      </c>
      <c r="C8" s="32">
        <v>2333.26</v>
      </c>
      <c r="D8" s="2"/>
    </row>
    <row r="9" spans="1:4" ht="15">
      <c r="A9" s="3" t="s">
        <v>71</v>
      </c>
      <c r="B9" s="32">
        <v>3331.7</v>
      </c>
      <c r="C9" s="32">
        <v>3766.24</v>
      </c>
      <c r="D9" s="2"/>
    </row>
    <row r="10" spans="1:4" ht="15">
      <c r="A10" s="3" t="s">
        <v>72</v>
      </c>
      <c r="B10" s="32">
        <v>2939.75</v>
      </c>
      <c r="C10" s="32">
        <v>3045.06</v>
      </c>
      <c r="D10" s="2"/>
    </row>
    <row r="11" spans="1:4" ht="15">
      <c r="A11" s="3" t="s">
        <v>73</v>
      </c>
      <c r="B11" s="32">
        <v>4354.17</v>
      </c>
      <c r="C11" s="32">
        <v>5012.06</v>
      </c>
      <c r="D11" s="2"/>
    </row>
    <row r="12" spans="1:4" ht="15">
      <c r="A12" s="3" t="s">
        <v>160</v>
      </c>
      <c r="B12" s="32">
        <v>1339.91</v>
      </c>
      <c r="C12" s="32">
        <v>1433.96</v>
      </c>
      <c r="D12" s="2"/>
    </row>
    <row r="13" ht="15">
      <c r="D13" s="2"/>
    </row>
    <row r="14" spans="2:4" ht="15">
      <c r="B14" s="32"/>
      <c r="D14" s="2"/>
    </row>
    <row r="15" spans="2:4" ht="15">
      <c r="B15" s="32"/>
      <c r="D15" s="2"/>
    </row>
    <row r="16" spans="2:4" ht="15">
      <c r="B16" s="32"/>
      <c r="D16" s="2"/>
    </row>
    <row r="17" spans="2:4" ht="15">
      <c r="B17" s="38"/>
      <c r="D17" s="2"/>
    </row>
    <row r="18" spans="2:4" ht="15">
      <c r="B18" s="38"/>
      <c r="D18" s="2"/>
    </row>
    <row r="19" spans="2:4" ht="15">
      <c r="B19" s="32"/>
      <c r="D19" s="2"/>
    </row>
    <row r="20" spans="2:4" ht="15">
      <c r="B20" s="35"/>
      <c r="D20" s="2"/>
    </row>
    <row r="21" spans="2:4" ht="15">
      <c r="B21" s="38"/>
      <c r="D21" s="2"/>
    </row>
    <row r="22" spans="2:4" ht="15">
      <c r="B22" s="7"/>
      <c r="D22" s="2"/>
    </row>
    <row r="23" spans="2:4" ht="15">
      <c r="B23" s="7"/>
      <c r="D23" s="2"/>
    </row>
    <row r="24" spans="2:4" ht="15">
      <c r="B24" s="34"/>
      <c r="C24" s="45"/>
      <c r="D24" s="2"/>
    </row>
    <row r="25" spans="2:4" ht="15">
      <c r="B25" s="34"/>
      <c r="C25" s="45"/>
      <c r="D25" s="2"/>
    </row>
    <row r="26" spans="2:4" ht="15">
      <c r="B26" s="45"/>
      <c r="C26" s="45"/>
      <c r="D26" s="2"/>
    </row>
    <row r="27" spans="2:4" ht="15">
      <c r="B27" s="67"/>
      <c r="C27" s="7"/>
      <c r="D27" s="2"/>
    </row>
    <row r="28" spans="2:4" ht="15">
      <c r="B28" s="6"/>
      <c r="C28" s="7"/>
      <c r="D28" s="2"/>
    </row>
    <row r="29" spans="3:4" ht="15">
      <c r="C29" s="7"/>
      <c r="D29" s="2"/>
    </row>
    <row r="30" spans="3:4" ht="15">
      <c r="C30" s="7"/>
      <c r="D30" s="2"/>
    </row>
    <row r="31" spans="1:4" ht="15">
      <c r="A31" s="42"/>
      <c r="B31" s="2"/>
      <c r="C31" s="7"/>
      <c r="D31" s="2"/>
    </row>
    <row r="32" spans="2:4" ht="15">
      <c r="B32" s="7"/>
      <c r="C32" s="7"/>
      <c r="D32" s="2"/>
    </row>
    <row r="33" spans="2:4" ht="15">
      <c r="B33" s="7"/>
      <c r="C33" s="7"/>
      <c r="D33" s="2"/>
    </row>
    <row r="34" spans="1:4" ht="15">
      <c r="A34" s="1"/>
      <c r="B34" s="7"/>
      <c r="C34" s="7"/>
      <c r="D34" s="2"/>
    </row>
    <row r="35" spans="2:4" ht="15">
      <c r="B35" s="7"/>
      <c r="C35" s="7"/>
      <c r="D35" s="2"/>
    </row>
    <row r="36" spans="2:4" ht="15">
      <c r="B36" s="7"/>
      <c r="C36" s="7"/>
      <c r="D36" s="2"/>
    </row>
    <row r="37" spans="1:4" ht="15">
      <c r="A37" s="1"/>
      <c r="B37" s="7"/>
      <c r="C37" s="7"/>
      <c r="D37" s="2"/>
    </row>
    <row r="38" spans="1:4" ht="15">
      <c r="A38" s="1"/>
      <c r="B38" s="7"/>
      <c r="C38" s="7"/>
      <c r="D38" s="2"/>
    </row>
    <row r="39" spans="2:4" ht="15">
      <c r="B39" s="7"/>
      <c r="C39" s="7"/>
      <c r="D39" s="2"/>
    </row>
    <row r="40" spans="2:4" ht="15">
      <c r="B40" s="7"/>
      <c r="C40" s="7"/>
      <c r="D40" s="2"/>
    </row>
    <row r="41" spans="2:4" ht="15">
      <c r="B41" s="7"/>
      <c r="C41" s="7"/>
      <c r="D41" s="2"/>
    </row>
    <row r="42" spans="2:4" ht="15">
      <c r="B42" s="7"/>
      <c r="C42" s="7"/>
      <c r="D42" s="2"/>
    </row>
    <row r="43" spans="2:4" ht="15">
      <c r="B43" s="7"/>
      <c r="C43" s="7"/>
      <c r="D43" s="2"/>
    </row>
    <row r="44" spans="2:4" ht="15">
      <c r="B44" s="7"/>
      <c r="C44" s="7"/>
      <c r="D44" s="2"/>
    </row>
    <row r="45" spans="2:4" ht="15">
      <c r="B45" s="7"/>
      <c r="C45" s="37"/>
      <c r="D45" s="2"/>
    </row>
    <row r="46" spans="2:4" ht="15">
      <c r="B46" s="7"/>
      <c r="C46" s="37"/>
      <c r="D46" s="2"/>
    </row>
    <row r="47" spans="2:4" ht="15">
      <c r="B47" s="7"/>
      <c r="C47" s="37"/>
      <c r="D47" s="2"/>
    </row>
    <row r="48" ht="15">
      <c r="B48" s="7"/>
    </row>
    <row r="49" ht="15">
      <c r="B49" s="7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875" style="3" customWidth="1"/>
    <col min="2" max="2" width="14.375" style="5" customWidth="1"/>
    <col min="3" max="3" width="8.375" style="6" bestFit="1" customWidth="1"/>
    <col min="4" max="4" width="12.25390625" style="30" bestFit="1" customWidth="1"/>
    <col min="5" max="16384" width="9.125" style="2" customWidth="1"/>
  </cols>
  <sheetData>
    <row r="1" ht="15">
      <c r="A1" s="3" t="s">
        <v>168</v>
      </c>
    </row>
    <row r="2" ht="15">
      <c r="A2" s="3" t="s">
        <v>169</v>
      </c>
    </row>
    <row r="4" ht="15">
      <c r="B4" s="6"/>
    </row>
    <row r="5" spans="2:4" ht="15">
      <c r="B5" s="3"/>
      <c r="C5" s="6" t="s">
        <v>30</v>
      </c>
      <c r="D5" s="6" t="s">
        <v>75</v>
      </c>
    </row>
    <row r="6" spans="1:4" ht="15">
      <c r="A6" s="3" t="s">
        <v>76</v>
      </c>
      <c r="B6" s="3" t="s">
        <v>77</v>
      </c>
      <c r="C6" s="62">
        <v>3462.49</v>
      </c>
      <c r="D6" s="63">
        <v>111.16</v>
      </c>
    </row>
    <row r="7" spans="2:4" ht="15">
      <c r="B7" s="3" t="s">
        <v>78</v>
      </c>
      <c r="C7" s="63">
        <v>1002.84</v>
      </c>
      <c r="D7" s="63">
        <v>586.14</v>
      </c>
    </row>
    <row r="8" spans="1:4" ht="15">
      <c r="A8" s="3" t="s">
        <v>37</v>
      </c>
      <c r="B8" s="3" t="s">
        <v>77</v>
      </c>
      <c r="C8" s="63">
        <v>5485.59</v>
      </c>
      <c r="D8" s="63">
        <v>136.88</v>
      </c>
    </row>
    <row r="9" spans="2:4" ht="15">
      <c r="B9" s="3" t="s">
        <v>78</v>
      </c>
      <c r="C9" s="63">
        <v>1781.11</v>
      </c>
      <c r="D9" s="63">
        <v>1058.92</v>
      </c>
    </row>
    <row r="10" spans="1:4" ht="15">
      <c r="A10" s="3" t="s">
        <v>17</v>
      </c>
      <c r="B10" s="3" t="s">
        <v>77</v>
      </c>
      <c r="C10" s="62">
        <v>3989.46</v>
      </c>
      <c r="D10" s="62">
        <v>112.98</v>
      </c>
    </row>
    <row r="11" spans="2:4" ht="15">
      <c r="B11" s="3" t="s">
        <v>78</v>
      </c>
      <c r="C11" s="62">
        <v>1520.8</v>
      </c>
      <c r="D11" s="62">
        <v>858.53</v>
      </c>
    </row>
    <row r="12" spans="1:4" ht="15">
      <c r="A12" s="3" t="s">
        <v>71</v>
      </c>
      <c r="B12" s="3" t="s">
        <v>77</v>
      </c>
      <c r="C12" s="62">
        <v>5994.56</v>
      </c>
      <c r="D12" s="62">
        <v>150.88</v>
      </c>
    </row>
    <row r="13" spans="2:4" ht="15">
      <c r="B13" s="3" t="s">
        <v>78</v>
      </c>
      <c r="C13" s="62">
        <v>1935.52</v>
      </c>
      <c r="D13" s="62">
        <v>1187.48</v>
      </c>
    </row>
    <row r="14" spans="1:4" ht="15">
      <c r="A14" s="3" t="s">
        <v>72</v>
      </c>
      <c r="B14" s="3" t="s">
        <v>77</v>
      </c>
      <c r="C14" s="62">
        <v>4652.45</v>
      </c>
      <c r="D14" s="62">
        <v>121.28</v>
      </c>
    </row>
    <row r="15" spans="2:4" ht="15">
      <c r="B15" s="3" t="s">
        <v>78</v>
      </c>
      <c r="C15" s="62">
        <v>1769.59</v>
      </c>
      <c r="D15" s="62">
        <v>1069.49</v>
      </c>
    </row>
    <row r="16" spans="1:4" ht="15">
      <c r="A16" s="3" t="s">
        <v>73</v>
      </c>
      <c r="B16" s="3" t="s">
        <v>77</v>
      </c>
      <c r="C16" s="62">
        <v>7009.17</v>
      </c>
      <c r="D16" s="62">
        <v>154.85</v>
      </c>
    </row>
    <row r="17" spans="2:4" ht="15">
      <c r="B17" s="3" t="s">
        <v>78</v>
      </c>
      <c r="C17" s="62">
        <v>2282.85</v>
      </c>
      <c r="D17" s="62">
        <v>1404.5</v>
      </c>
    </row>
    <row r="18" spans="2:4" ht="15">
      <c r="B18" s="3"/>
      <c r="D18" s="2"/>
    </row>
    <row r="19" ht="15">
      <c r="D19" s="2"/>
    </row>
    <row r="20" spans="2:4" ht="15">
      <c r="B20" s="32"/>
      <c r="D20" s="2"/>
    </row>
    <row r="21" spans="2:4" ht="15">
      <c r="B21" s="35"/>
      <c r="D21" s="2"/>
    </row>
    <row r="22" spans="2:4" ht="15">
      <c r="B22" s="38"/>
      <c r="D22" s="2"/>
    </row>
    <row r="23" spans="2:4" ht="15">
      <c r="B23" s="7"/>
      <c r="D23" s="2"/>
    </row>
    <row r="24" spans="2:4" ht="15">
      <c r="B24" s="34"/>
      <c r="D24" s="2"/>
    </row>
    <row r="25" spans="2:4" ht="15">
      <c r="B25" s="34"/>
      <c r="C25" s="45"/>
      <c r="D25" s="2"/>
    </row>
    <row r="26" spans="2:4" ht="15">
      <c r="B26" s="45"/>
      <c r="C26" s="45"/>
      <c r="D26" s="2"/>
    </row>
    <row r="27" spans="2:4" ht="15">
      <c r="B27" s="67"/>
      <c r="C27" s="45"/>
      <c r="D27" s="2"/>
    </row>
    <row r="28" spans="2:4" ht="15">
      <c r="B28" s="6"/>
      <c r="C28" s="7"/>
      <c r="D28" s="2"/>
    </row>
    <row r="29" spans="3:4" ht="15">
      <c r="C29" s="7"/>
      <c r="D29" s="2"/>
    </row>
    <row r="30" spans="3:4" ht="15">
      <c r="C30" s="7"/>
      <c r="D30" s="2"/>
    </row>
    <row r="31" spans="1:4" ht="15">
      <c r="A31" s="42"/>
      <c r="B31" s="2"/>
      <c r="C31" s="7"/>
      <c r="D31" s="2"/>
    </row>
    <row r="32" spans="2:4" ht="15">
      <c r="B32" s="7"/>
      <c r="C32" s="7"/>
      <c r="D32" s="2"/>
    </row>
    <row r="33" spans="2:4" ht="15">
      <c r="B33" s="7"/>
      <c r="C33" s="7"/>
      <c r="D33" s="2"/>
    </row>
    <row r="34" spans="1:4" ht="15">
      <c r="A34" s="1"/>
      <c r="B34" s="7"/>
      <c r="C34" s="7"/>
      <c r="D34" s="2"/>
    </row>
    <row r="35" spans="2:4" ht="15">
      <c r="B35" s="7"/>
      <c r="C35" s="7"/>
      <c r="D35" s="2"/>
    </row>
    <row r="36" spans="2:4" ht="15">
      <c r="B36" s="7"/>
      <c r="C36" s="7"/>
      <c r="D36" s="2"/>
    </row>
    <row r="37" spans="1:4" ht="15">
      <c r="A37" s="1"/>
      <c r="B37" s="7"/>
      <c r="C37" s="7"/>
      <c r="D37" s="2"/>
    </row>
    <row r="38" spans="1:4" ht="15">
      <c r="A38" s="1"/>
      <c r="B38" s="7"/>
      <c r="C38" s="7"/>
      <c r="D38" s="2"/>
    </row>
    <row r="39" spans="2:4" ht="15">
      <c r="B39" s="7"/>
      <c r="C39" s="7"/>
      <c r="D39" s="2"/>
    </row>
    <row r="40" spans="2:4" ht="15">
      <c r="B40" s="7"/>
      <c r="C40" s="7"/>
      <c r="D40" s="2"/>
    </row>
    <row r="41" spans="2:4" ht="15">
      <c r="B41" s="7"/>
      <c r="C41" s="7"/>
      <c r="D41" s="2"/>
    </row>
    <row r="42" spans="2:4" ht="15">
      <c r="B42" s="7"/>
      <c r="C42" s="7"/>
      <c r="D42" s="2"/>
    </row>
    <row r="43" spans="2:4" ht="15">
      <c r="B43" s="7"/>
      <c r="C43" s="7"/>
      <c r="D43" s="2"/>
    </row>
    <row r="44" spans="2:4" ht="15">
      <c r="B44" s="7"/>
      <c r="C44" s="7"/>
      <c r="D44" s="2"/>
    </row>
    <row r="45" spans="2:4" ht="15">
      <c r="B45" s="7"/>
      <c r="C45" s="7"/>
      <c r="D45" s="2"/>
    </row>
    <row r="46" spans="2:4" ht="15">
      <c r="B46" s="7"/>
      <c r="C46" s="37"/>
      <c r="D46" s="2"/>
    </row>
    <row r="47" spans="2:4" ht="15">
      <c r="B47" s="7"/>
      <c r="C47" s="37"/>
      <c r="D47" s="2"/>
    </row>
    <row r="48" spans="2:4" ht="15">
      <c r="B48" s="7"/>
      <c r="C48" s="37"/>
      <c r="D48" s="2"/>
    </row>
    <row r="49" ht="15">
      <c r="B49" s="7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PageLayoutView="0" workbookViewId="0" topLeftCell="A1">
      <selection activeCell="A1" sqref="A1"/>
    </sheetView>
  </sheetViews>
  <sheetFormatPr defaultColWidth="12.875" defaultRowHeight="15" customHeight="1"/>
  <cols>
    <col min="1" max="1" width="19.875" style="3" customWidth="1"/>
    <col min="2" max="2" width="7.125" style="19" customWidth="1"/>
    <col min="3" max="3" width="7.75390625" style="19" customWidth="1"/>
    <col min="4" max="4" width="7.75390625" style="20" customWidth="1"/>
    <col min="5" max="5" width="8.25390625" style="32" customWidth="1"/>
    <col min="6" max="6" width="8.875" style="30" customWidth="1"/>
    <col min="7" max="239" width="9.125" style="2" customWidth="1"/>
    <col min="240" max="240" width="29.125" style="2" customWidth="1"/>
    <col min="241" max="241" width="24.375" style="2" customWidth="1"/>
    <col min="242" max="242" width="15.125" style="2" customWidth="1"/>
    <col min="243" max="243" width="20.875" style="2" customWidth="1"/>
    <col min="244" max="16384" width="12.875" style="2" customWidth="1"/>
  </cols>
  <sheetData>
    <row r="1" ht="15" customHeight="1">
      <c r="A1" s="3" t="s">
        <v>91</v>
      </c>
    </row>
    <row r="2" ht="15" customHeight="1">
      <c r="A2" s="43" t="s">
        <v>109</v>
      </c>
    </row>
    <row r="5" spans="2:5" ht="15" customHeight="1">
      <c r="B5" s="3" t="s">
        <v>76</v>
      </c>
      <c r="C5" s="3"/>
      <c r="D5" s="32" t="s">
        <v>37</v>
      </c>
      <c r="E5" s="6"/>
    </row>
    <row r="6" spans="2:5" s="3" customFormat="1" ht="15" customHeight="1">
      <c r="B6" s="6" t="s">
        <v>77</v>
      </c>
      <c r="C6" s="6" t="s">
        <v>78</v>
      </c>
      <c r="D6" s="32" t="s">
        <v>77</v>
      </c>
      <c r="E6" s="6" t="s">
        <v>78</v>
      </c>
    </row>
    <row r="7" spans="1:6" ht="15" customHeight="1">
      <c r="A7" s="3" t="s">
        <v>23</v>
      </c>
      <c r="B7" s="32">
        <v>3462</v>
      </c>
      <c r="C7" s="32">
        <v>1002.84</v>
      </c>
      <c r="D7" s="57">
        <v>5485.6</v>
      </c>
      <c r="E7" s="57">
        <v>1781.11</v>
      </c>
      <c r="F7" s="2"/>
    </row>
    <row r="8" spans="1:6" ht="15" customHeight="1">
      <c r="A8" s="3" t="s">
        <v>85</v>
      </c>
      <c r="B8" s="32">
        <v>3474.37</v>
      </c>
      <c r="C8" s="32">
        <v>955.77</v>
      </c>
      <c r="D8" s="57">
        <v>6313.78</v>
      </c>
      <c r="E8" s="57">
        <v>2010.65</v>
      </c>
      <c r="F8" s="2"/>
    </row>
    <row r="9" spans="1:6" ht="15" customHeight="1">
      <c r="A9" s="3" t="s">
        <v>86</v>
      </c>
      <c r="B9" s="32">
        <v>3451.54</v>
      </c>
      <c r="C9" s="32">
        <v>1061.41</v>
      </c>
      <c r="D9" s="57">
        <v>5049.65</v>
      </c>
      <c r="E9" s="57">
        <v>1654.31</v>
      </c>
      <c r="F9" s="2"/>
    </row>
    <row r="10" spans="1:6" ht="15" customHeight="1">
      <c r="A10" s="3" t="s">
        <v>87</v>
      </c>
      <c r="B10" s="32">
        <v>3565.44</v>
      </c>
      <c r="C10" s="32">
        <v>1000.92</v>
      </c>
      <c r="D10" s="57">
        <v>5411.16</v>
      </c>
      <c r="E10" s="57">
        <v>1836.37</v>
      </c>
      <c r="F10" s="2"/>
    </row>
    <row r="11" spans="1:6" ht="15" customHeight="1">
      <c r="A11" s="3" t="s">
        <v>88</v>
      </c>
      <c r="B11" s="32">
        <v>3241.43</v>
      </c>
      <c r="C11" s="32">
        <v>1005.52</v>
      </c>
      <c r="D11" s="57">
        <v>5522.43</v>
      </c>
      <c r="E11" s="57">
        <v>1732.49</v>
      </c>
      <c r="F11" s="2"/>
    </row>
    <row r="12" spans="1:6" ht="15" customHeight="1">
      <c r="A12" s="3" t="s">
        <v>36</v>
      </c>
      <c r="B12" s="32">
        <v>3647.39</v>
      </c>
      <c r="C12" s="32">
        <v>1015.73</v>
      </c>
      <c r="D12" s="57">
        <v>5630.81</v>
      </c>
      <c r="E12" s="57">
        <v>1794.53</v>
      </c>
      <c r="F12" s="2"/>
    </row>
    <row r="13" spans="1:6" ht="15" customHeight="1">
      <c r="A13" s="3" t="s">
        <v>89</v>
      </c>
      <c r="B13" s="32">
        <v>3147.55</v>
      </c>
      <c r="C13" s="32">
        <v>912.94</v>
      </c>
      <c r="D13" s="57">
        <v>4924.25</v>
      </c>
      <c r="E13" s="57">
        <v>1497.28</v>
      </c>
      <c r="F13" s="2"/>
    </row>
    <row r="14" spans="1:6" ht="15" customHeight="1">
      <c r="A14" s="3" t="s">
        <v>90</v>
      </c>
      <c r="B14" s="32">
        <v>3151.21</v>
      </c>
      <c r="C14" s="32">
        <v>854.91</v>
      </c>
      <c r="D14" s="57">
        <v>5687.73</v>
      </c>
      <c r="E14" s="57">
        <v>1880.53</v>
      </c>
      <c r="F14" s="2"/>
    </row>
    <row r="15" spans="2:6" ht="15" customHeight="1">
      <c r="B15" s="3"/>
      <c r="C15" s="3"/>
      <c r="D15" s="31"/>
      <c r="E15" s="6"/>
      <c r="F15" s="2"/>
    </row>
    <row r="16" spans="2:6" ht="15" customHeight="1">
      <c r="B16" s="3"/>
      <c r="C16" s="3"/>
      <c r="D16" s="31"/>
      <c r="E16" s="6"/>
      <c r="F16" s="2"/>
    </row>
    <row r="17" spans="2:6" ht="15" customHeight="1">
      <c r="B17" s="3"/>
      <c r="C17" s="3"/>
      <c r="D17" s="31"/>
      <c r="E17" s="6"/>
      <c r="F17" s="2"/>
    </row>
    <row r="18" spans="2:6" ht="15" customHeight="1">
      <c r="B18" s="3"/>
      <c r="C18" s="3"/>
      <c r="D18" s="31"/>
      <c r="E18" s="6"/>
      <c r="F18" s="2"/>
    </row>
    <row r="19" spans="2:6" ht="15" customHeight="1">
      <c r="B19" s="3"/>
      <c r="C19" s="3"/>
      <c r="D19" s="31"/>
      <c r="E19" s="6"/>
      <c r="F19" s="2"/>
    </row>
    <row r="20" spans="2:6" ht="15" customHeight="1">
      <c r="B20" s="3"/>
      <c r="C20" s="3"/>
      <c r="D20" s="31"/>
      <c r="E20" s="6"/>
      <c r="F20" s="2"/>
    </row>
    <row r="21" spans="2:6" ht="15" customHeight="1">
      <c r="B21" s="3"/>
      <c r="C21" s="3"/>
      <c r="D21" s="31"/>
      <c r="E21" s="6"/>
      <c r="F21" s="2"/>
    </row>
    <row r="22" spans="4:6" ht="15" customHeight="1">
      <c r="D22" s="31"/>
      <c r="F22" s="2"/>
    </row>
    <row r="23" spans="4:6" ht="15" customHeight="1">
      <c r="D23" s="32"/>
      <c r="F23" s="2"/>
    </row>
    <row r="24" spans="4:6" ht="15" customHeight="1">
      <c r="D24" s="32"/>
      <c r="F24" s="2"/>
    </row>
    <row r="25" spans="4:6" ht="15" customHeight="1">
      <c r="D25" s="32"/>
      <c r="F25" s="2"/>
    </row>
    <row r="26" spans="4:6" ht="15" customHeight="1">
      <c r="D26" s="32"/>
      <c r="F26" s="2"/>
    </row>
    <row r="27" spans="4:6" ht="15" customHeight="1">
      <c r="D27" s="32"/>
      <c r="F27" s="2"/>
    </row>
    <row r="28" spans="4:6" ht="15" customHeight="1">
      <c r="D28" s="32"/>
      <c r="F28" s="2"/>
    </row>
    <row r="29" spans="4:6" ht="15" customHeight="1">
      <c r="D29" s="32"/>
      <c r="F29" s="2"/>
    </row>
    <row r="30" spans="4:6" ht="15" customHeight="1">
      <c r="D30" s="32"/>
      <c r="F30" s="2"/>
    </row>
    <row r="31" spans="4:6" ht="15" customHeight="1">
      <c r="D31" s="32"/>
      <c r="F31" s="2"/>
    </row>
    <row r="32" spans="4:6" ht="15" customHeight="1">
      <c r="D32" s="32"/>
      <c r="F32" s="2"/>
    </row>
    <row r="33" spans="2:6" ht="15" customHeight="1">
      <c r="B33" s="17"/>
      <c r="C33" s="17"/>
      <c r="D33" s="7"/>
      <c r="E33" s="7"/>
      <c r="F33" s="2"/>
    </row>
    <row r="34" spans="2:6" ht="15" customHeight="1">
      <c r="B34" s="17"/>
      <c r="C34" s="17"/>
      <c r="D34" s="7"/>
      <c r="E34" s="7"/>
      <c r="F34" s="2"/>
    </row>
    <row r="35" spans="1:6" ht="15" customHeight="1">
      <c r="A35" s="1"/>
      <c r="B35" s="17"/>
      <c r="C35" s="17"/>
      <c r="D35" s="7"/>
      <c r="E35" s="7"/>
      <c r="F35" s="2"/>
    </row>
    <row r="36" spans="2:6" ht="15" customHeight="1">
      <c r="B36" s="17"/>
      <c r="C36" s="17"/>
      <c r="D36" s="7"/>
      <c r="E36" s="7"/>
      <c r="F36" s="2"/>
    </row>
    <row r="37" spans="2:6" ht="15" customHeight="1">
      <c r="B37" s="17"/>
      <c r="C37" s="17"/>
      <c r="D37" s="7"/>
      <c r="E37" s="7"/>
      <c r="F37" s="2"/>
    </row>
    <row r="38" spans="1:6" ht="15" customHeight="1">
      <c r="A38" s="1"/>
      <c r="B38" s="17"/>
      <c r="C38" s="17"/>
      <c r="D38" s="7"/>
      <c r="E38" s="7"/>
      <c r="F38" s="2"/>
    </row>
    <row r="39" spans="1:6" ht="15" customHeight="1">
      <c r="A39" s="1"/>
      <c r="B39" s="17"/>
      <c r="C39" s="17"/>
      <c r="D39" s="7"/>
      <c r="E39" s="7"/>
      <c r="F39" s="2"/>
    </row>
    <row r="40" spans="4:6" ht="15" customHeight="1">
      <c r="D40" s="19"/>
      <c r="F40" s="2"/>
    </row>
    <row r="41" spans="4:6" ht="15" customHeight="1">
      <c r="D41" s="19"/>
      <c r="F41" s="2"/>
    </row>
    <row r="42" spans="4:6" ht="15" customHeight="1">
      <c r="D42" s="19"/>
      <c r="F42" s="2"/>
    </row>
    <row r="43" spans="4:6" ht="15" customHeight="1">
      <c r="D43" s="19"/>
      <c r="F43" s="2"/>
    </row>
    <row r="44" spans="4:6" ht="15" customHeight="1">
      <c r="D44" s="19"/>
      <c r="F44" s="2"/>
    </row>
    <row r="45" spans="4:6" ht="15" customHeight="1">
      <c r="D45" s="19"/>
      <c r="F45" s="2"/>
    </row>
    <row r="46" spans="4:6" ht="15" customHeight="1">
      <c r="D46" s="19"/>
      <c r="F46" s="2"/>
    </row>
    <row r="47" spans="4:6" ht="15" customHeight="1">
      <c r="D47" s="19"/>
      <c r="F47" s="2"/>
    </row>
    <row r="48" spans="4:6" ht="15" customHeight="1">
      <c r="D48" s="19"/>
      <c r="F48" s="2"/>
    </row>
    <row r="49" ht="15" customHeight="1">
      <c r="D49" s="19"/>
    </row>
    <row r="50" ht="15" customHeight="1">
      <c r="D50" s="19"/>
    </row>
    <row r="51" ht="15" customHeight="1">
      <c r="D51" s="19"/>
    </row>
    <row r="52" ht="15" customHeight="1">
      <c r="D52" s="19"/>
    </row>
    <row r="53" ht="15" customHeight="1">
      <c r="D53" s="19"/>
    </row>
    <row r="54" spans="2:5" ht="15" customHeight="1">
      <c r="B54" s="48"/>
      <c r="C54" s="48"/>
      <c r="E54" s="37"/>
    </row>
    <row r="55" spans="2:5" ht="15" customHeight="1">
      <c r="B55" s="48"/>
      <c r="C55" s="48"/>
      <c r="E55" s="37"/>
    </row>
    <row r="56" spans="2:5" ht="15" customHeight="1">
      <c r="B56" s="48"/>
      <c r="C56" s="48"/>
      <c r="E56" s="37"/>
    </row>
    <row r="57" spans="2:5" ht="15" customHeight="1">
      <c r="B57" s="48"/>
      <c r="C57" s="48"/>
      <c r="E57" s="37"/>
    </row>
    <row r="58" spans="2:5" ht="15" customHeight="1">
      <c r="B58" s="48"/>
      <c r="C58" s="48"/>
      <c r="E58" s="37"/>
    </row>
    <row r="59" spans="2:5" ht="15" customHeight="1">
      <c r="B59" s="48"/>
      <c r="C59" s="48"/>
      <c r="E5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875" style="3" customWidth="1"/>
    <col min="2" max="2" width="14.375" style="5" customWidth="1"/>
    <col min="3" max="3" width="8.375" style="6" bestFit="1" customWidth="1"/>
    <col min="4" max="4" width="12.25390625" style="30" bestFit="1" customWidth="1"/>
    <col min="5" max="16384" width="9.125" style="2" customWidth="1"/>
  </cols>
  <sheetData>
    <row r="1" ht="15">
      <c r="A1" s="3" t="s">
        <v>48</v>
      </c>
    </row>
    <row r="2" ht="15">
      <c r="A2" s="3" t="s">
        <v>92</v>
      </c>
    </row>
    <row r="4" ht="15">
      <c r="B4" s="6"/>
    </row>
    <row r="5" spans="2:4" ht="15">
      <c r="B5" s="3"/>
      <c r="C5" s="6" t="s">
        <v>30</v>
      </c>
      <c r="D5" s="6" t="s">
        <v>75</v>
      </c>
    </row>
    <row r="6" spans="1:4" ht="15">
      <c r="A6" s="3" t="s">
        <v>76</v>
      </c>
      <c r="B6" s="3" t="s">
        <v>77</v>
      </c>
      <c r="C6" s="62">
        <v>3462.49</v>
      </c>
      <c r="D6" s="63">
        <v>111.16</v>
      </c>
    </row>
    <row r="7" spans="2:4" ht="15">
      <c r="B7" s="3" t="s">
        <v>78</v>
      </c>
      <c r="C7" s="63">
        <v>1002.84</v>
      </c>
      <c r="D7" s="63">
        <v>586.14</v>
      </c>
    </row>
    <row r="8" spans="1:4" ht="15">
      <c r="A8" s="3" t="s">
        <v>37</v>
      </c>
      <c r="B8" s="3" t="s">
        <v>77</v>
      </c>
      <c r="C8" s="63">
        <v>5485.59</v>
      </c>
      <c r="D8" s="63">
        <v>136.88</v>
      </c>
    </row>
    <row r="9" spans="2:4" ht="15">
      <c r="B9" s="3" t="s">
        <v>78</v>
      </c>
      <c r="C9" s="63">
        <v>1781.11</v>
      </c>
      <c r="D9" s="63">
        <v>1058.92</v>
      </c>
    </row>
    <row r="10" spans="1:4" ht="15">
      <c r="A10" s="3" t="s">
        <v>31</v>
      </c>
      <c r="B10" s="3" t="s">
        <v>77</v>
      </c>
      <c r="C10" s="62">
        <v>5501.73</v>
      </c>
      <c r="D10" s="62">
        <v>138.37</v>
      </c>
    </row>
    <row r="11" spans="2:4" ht="15">
      <c r="B11" s="3" t="s">
        <v>78</v>
      </c>
      <c r="C11" s="62">
        <v>1714.83</v>
      </c>
      <c r="D11" s="62">
        <v>1017.86</v>
      </c>
    </row>
    <row r="12" spans="1:4" ht="15">
      <c r="A12" s="3">
        <v>585.3</v>
      </c>
      <c r="B12" s="3" t="s">
        <v>77</v>
      </c>
      <c r="C12" s="62">
        <v>5634.87</v>
      </c>
      <c r="D12" s="62">
        <v>150.17</v>
      </c>
    </row>
    <row r="13" spans="2:4" ht="15">
      <c r="B13" s="3" t="s">
        <v>78</v>
      </c>
      <c r="C13" s="62">
        <v>1827.08</v>
      </c>
      <c r="D13" s="62">
        <v>1093.15</v>
      </c>
    </row>
    <row r="14" spans="1:4" ht="15">
      <c r="A14" s="3" t="s">
        <v>32</v>
      </c>
      <c r="B14" s="3" t="s">
        <v>77</v>
      </c>
      <c r="C14" s="62">
        <v>5618.19</v>
      </c>
      <c r="D14" s="62">
        <v>151.71</v>
      </c>
    </row>
    <row r="15" spans="2:4" ht="15">
      <c r="B15" s="3" t="s">
        <v>78</v>
      </c>
      <c r="C15" s="62">
        <v>1841.04</v>
      </c>
      <c r="D15" s="62">
        <v>1142.09</v>
      </c>
    </row>
    <row r="16" spans="1:4" ht="15">
      <c r="A16" s="3" t="s">
        <v>80</v>
      </c>
      <c r="B16" s="3" t="s">
        <v>77</v>
      </c>
      <c r="C16" s="62">
        <v>5326.76</v>
      </c>
      <c r="D16" s="62">
        <v>121.9</v>
      </c>
    </row>
    <row r="17" spans="2:4" ht="15">
      <c r="B17" s="3" t="s">
        <v>78</v>
      </c>
      <c r="C17" s="62">
        <v>1736.45</v>
      </c>
      <c r="D17" s="62">
        <v>1014.25</v>
      </c>
    </row>
    <row r="18" spans="2:4" ht="15">
      <c r="B18" s="3"/>
      <c r="D18" s="2"/>
    </row>
    <row r="19" ht="15">
      <c r="D19" s="2"/>
    </row>
    <row r="20" spans="2:4" ht="15">
      <c r="B20" s="32"/>
      <c r="D20" s="2"/>
    </row>
    <row r="21" spans="2:4" ht="15">
      <c r="B21" s="35"/>
      <c r="D21" s="2"/>
    </row>
    <row r="22" spans="2:4" ht="15">
      <c r="B22" s="38"/>
      <c r="D22" s="2"/>
    </row>
    <row r="23" spans="2:4" ht="15">
      <c r="B23" s="7"/>
      <c r="D23" s="2"/>
    </row>
    <row r="24" spans="2:4" ht="15">
      <c r="B24" s="34"/>
      <c r="D24" s="2"/>
    </row>
    <row r="25" spans="2:4" ht="15">
      <c r="B25" s="34"/>
      <c r="C25" s="45"/>
      <c r="D25" s="2"/>
    </row>
    <row r="26" spans="2:4" ht="15">
      <c r="B26" s="45"/>
      <c r="C26" s="45"/>
      <c r="D26" s="2"/>
    </row>
    <row r="27" spans="2:4" ht="15">
      <c r="B27" s="67"/>
      <c r="C27" s="45"/>
      <c r="D27" s="2"/>
    </row>
    <row r="28" spans="2:4" ht="15">
      <c r="B28" s="6"/>
      <c r="C28" s="7"/>
      <c r="D28" s="2"/>
    </row>
    <row r="29" spans="3:4" ht="15">
      <c r="C29" s="7"/>
      <c r="D29" s="2"/>
    </row>
    <row r="30" spans="3:4" ht="15">
      <c r="C30" s="7"/>
      <c r="D30" s="2"/>
    </row>
    <row r="31" spans="1:4" ht="15">
      <c r="A31" s="42"/>
      <c r="B31" s="2"/>
      <c r="C31" s="7"/>
      <c r="D31" s="2"/>
    </row>
    <row r="32" spans="2:4" ht="15">
      <c r="B32" s="7"/>
      <c r="C32" s="7"/>
      <c r="D32" s="2"/>
    </row>
    <row r="33" spans="2:4" ht="15">
      <c r="B33" s="7"/>
      <c r="C33" s="7"/>
      <c r="D33" s="2"/>
    </row>
    <row r="34" spans="1:4" ht="15">
      <c r="A34" s="1"/>
      <c r="B34" s="7"/>
      <c r="C34" s="7"/>
      <c r="D34" s="2"/>
    </row>
    <row r="35" spans="2:4" ht="15">
      <c r="B35" s="7"/>
      <c r="C35" s="7"/>
      <c r="D35" s="2"/>
    </row>
    <row r="36" spans="2:4" ht="15">
      <c r="B36" s="7"/>
      <c r="C36" s="7"/>
      <c r="D36" s="2"/>
    </row>
    <row r="37" spans="1:4" ht="15">
      <c r="A37" s="1"/>
      <c r="B37" s="7"/>
      <c r="C37" s="7"/>
      <c r="D37" s="2"/>
    </row>
    <row r="38" spans="1:4" ht="15">
      <c r="A38" s="1"/>
      <c r="B38" s="7"/>
      <c r="C38" s="7"/>
      <c r="D38" s="2"/>
    </row>
    <row r="39" spans="2:4" ht="15">
      <c r="B39" s="7"/>
      <c r="C39" s="7"/>
      <c r="D39" s="2"/>
    </row>
    <row r="40" spans="2:4" ht="15">
      <c r="B40" s="7"/>
      <c r="C40" s="7"/>
      <c r="D40" s="2"/>
    </row>
    <row r="41" spans="2:4" ht="15">
      <c r="B41" s="7"/>
      <c r="C41" s="7"/>
      <c r="D41" s="2"/>
    </row>
    <row r="42" spans="2:4" ht="15">
      <c r="B42" s="7"/>
      <c r="C42" s="7"/>
      <c r="D42" s="2"/>
    </row>
    <row r="43" spans="2:4" ht="15">
      <c r="B43" s="7"/>
      <c r="C43" s="7"/>
      <c r="D43" s="2"/>
    </row>
    <row r="44" spans="2:4" ht="15">
      <c r="B44" s="7"/>
      <c r="C44" s="7"/>
      <c r="D44" s="2"/>
    </row>
    <row r="45" spans="2:4" ht="15">
      <c r="B45" s="7"/>
      <c r="C45" s="7"/>
      <c r="D45" s="2"/>
    </row>
    <row r="46" spans="2:4" ht="15">
      <c r="B46" s="7"/>
      <c r="C46" s="37"/>
      <c r="D46" s="2"/>
    </row>
    <row r="47" spans="2:4" ht="15">
      <c r="B47" s="7"/>
      <c r="C47" s="37"/>
      <c r="D47" s="2"/>
    </row>
    <row r="48" spans="2:4" ht="15">
      <c r="B48" s="7"/>
      <c r="C48" s="37"/>
      <c r="D48" s="2"/>
    </row>
    <row r="49" ht="15">
      <c r="B49" s="7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875" style="3" customWidth="1"/>
    <col min="2" max="2" width="14.375" style="5" customWidth="1"/>
    <col min="3" max="3" width="8.375" style="6" bestFit="1" customWidth="1"/>
    <col min="4" max="4" width="12.25390625" style="30" bestFit="1" customWidth="1"/>
    <col min="5" max="16384" width="9.125" style="2" customWidth="1"/>
  </cols>
  <sheetData>
    <row r="1" ht="15">
      <c r="A1" s="3" t="s">
        <v>186</v>
      </c>
    </row>
    <row r="2" ht="15">
      <c r="A2" s="3" t="s">
        <v>182</v>
      </c>
    </row>
    <row r="4" ht="15">
      <c r="B4" s="6"/>
    </row>
    <row r="5" spans="2:4" ht="15">
      <c r="B5" s="3"/>
      <c r="C5" s="6" t="s">
        <v>30</v>
      </c>
      <c r="D5" s="6" t="s">
        <v>75</v>
      </c>
    </row>
    <row r="6" spans="1:4" ht="15">
      <c r="A6" s="3" t="s">
        <v>76</v>
      </c>
      <c r="B6" s="3" t="s">
        <v>36</v>
      </c>
      <c r="C6" s="62">
        <v>1867.95</v>
      </c>
      <c r="D6" s="63">
        <v>568.872</v>
      </c>
    </row>
    <row r="7" spans="2:4" ht="15">
      <c r="B7" s="3" t="s">
        <v>183</v>
      </c>
      <c r="C7" s="63">
        <v>2614.51</v>
      </c>
      <c r="D7" s="63">
        <v>248.976</v>
      </c>
    </row>
    <row r="8" spans="1:4" ht="15">
      <c r="A8" s="3" t="s">
        <v>37</v>
      </c>
      <c r="B8" s="3" t="s">
        <v>36</v>
      </c>
      <c r="C8" s="63">
        <v>3107.97</v>
      </c>
      <c r="D8" s="63">
        <v>757.937</v>
      </c>
    </row>
    <row r="9" spans="2:4" ht="15">
      <c r="B9" s="3" t="s">
        <v>183</v>
      </c>
      <c r="C9" s="63">
        <v>4088.05</v>
      </c>
      <c r="D9" s="63">
        <v>296.135</v>
      </c>
    </row>
    <row r="10" spans="1:4" ht="15">
      <c r="A10" s="3" t="s">
        <v>17</v>
      </c>
      <c r="B10" s="3" t="s">
        <v>36</v>
      </c>
      <c r="C10" s="62">
        <v>2181.44</v>
      </c>
      <c r="D10" s="62">
        <v>682.61</v>
      </c>
    </row>
    <row r="11" spans="2:4" ht="15">
      <c r="B11" s="3" t="s">
        <v>183</v>
      </c>
      <c r="C11" s="62">
        <v>2959.66</v>
      </c>
      <c r="D11" s="62">
        <v>241.191</v>
      </c>
    </row>
    <row r="12" spans="1:4" ht="15">
      <c r="A12" s="3" t="s">
        <v>71</v>
      </c>
      <c r="B12" s="3" t="s">
        <v>36</v>
      </c>
      <c r="C12" s="62">
        <v>3418.54</v>
      </c>
      <c r="D12" s="62">
        <v>848.746</v>
      </c>
    </row>
    <row r="13" spans="2:4" ht="15">
      <c r="B13" s="3" t="s">
        <v>183</v>
      </c>
      <c r="C13" s="62">
        <v>4438.95</v>
      </c>
      <c r="D13" s="62">
        <v>357.933</v>
      </c>
    </row>
    <row r="14" spans="1:4" ht="15">
      <c r="A14" s="3" t="s">
        <v>72</v>
      </c>
      <c r="B14" s="3" t="s">
        <v>36</v>
      </c>
      <c r="C14" s="62">
        <v>2977.97</v>
      </c>
      <c r="D14" s="62">
        <v>717.21</v>
      </c>
    </row>
    <row r="15" spans="2:4" ht="15">
      <c r="B15" s="3" t="s">
        <v>183</v>
      </c>
      <c r="C15" s="62">
        <v>3122.61</v>
      </c>
      <c r="D15" s="62">
        <v>242.885</v>
      </c>
    </row>
    <row r="16" spans="1:4" ht="15">
      <c r="A16" s="3" t="s">
        <v>73</v>
      </c>
      <c r="B16" s="3" t="s">
        <v>36</v>
      </c>
      <c r="C16" s="62">
        <v>4760.41</v>
      </c>
      <c r="D16" s="62">
        <v>808.305</v>
      </c>
    </row>
    <row r="17" spans="2:4" ht="15">
      <c r="B17" s="3" t="s">
        <v>183</v>
      </c>
      <c r="C17" s="62">
        <v>5390.32</v>
      </c>
      <c r="D17" s="62">
        <v>294.661</v>
      </c>
    </row>
    <row r="18" spans="2:4" ht="15">
      <c r="B18" s="3"/>
      <c r="D18" s="2"/>
    </row>
    <row r="19" ht="15">
      <c r="D19" s="2"/>
    </row>
    <row r="20" spans="2:4" ht="15">
      <c r="B20" s="32"/>
      <c r="D20" s="2"/>
    </row>
    <row r="21" spans="2:4" ht="15">
      <c r="B21" s="35"/>
      <c r="D21" s="2"/>
    </row>
    <row r="22" spans="2:4" ht="15">
      <c r="B22" s="38"/>
      <c r="D22" s="2"/>
    </row>
    <row r="23" spans="2:4" ht="15">
      <c r="B23" s="7"/>
      <c r="D23" s="2"/>
    </row>
    <row r="24" spans="2:4" ht="15">
      <c r="B24" s="34"/>
      <c r="D24" s="2"/>
    </row>
    <row r="25" spans="2:4" ht="15">
      <c r="B25" s="34"/>
      <c r="C25" s="45"/>
      <c r="D25" s="2"/>
    </row>
    <row r="26" spans="2:4" ht="15">
      <c r="B26" s="45"/>
      <c r="C26" s="45"/>
      <c r="D26" s="2"/>
    </row>
    <row r="27" spans="2:4" ht="15">
      <c r="B27" s="67"/>
      <c r="C27" s="45"/>
      <c r="D27" s="2"/>
    </row>
    <row r="28" spans="2:4" ht="15">
      <c r="B28" s="6"/>
      <c r="C28" s="7"/>
      <c r="D28" s="2"/>
    </row>
    <row r="29" spans="3:4" ht="15">
      <c r="C29" s="7"/>
      <c r="D29" s="2"/>
    </row>
    <row r="30" spans="3:4" ht="15">
      <c r="C30" s="7"/>
      <c r="D30" s="2"/>
    </row>
    <row r="31" spans="1:4" ht="15">
      <c r="A31" s="42"/>
      <c r="B31" s="2"/>
      <c r="C31" s="7"/>
      <c r="D31" s="2"/>
    </row>
    <row r="32" spans="2:4" ht="15">
      <c r="B32" s="7"/>
      <c r="C32" s="7"/>
      <c r="D32" s="2"/>
    </row>
    <row r="33" spans="2:4" ht="15">
      <c r="B33" s="7"/>
      <c r="C33" s="7"/>
      <c r="D33" s="2"/>
    </row>
    <row r="34" spans="1:4" ht="15">
      <c r="A34" s="1"/>
      <c r="B34" s="7"/>
      <c r="C34" s="7"/>
      <c r="D34" s="2"/>
    </row>
    <row r="35" spans="2:4" ht="15">
      <c r="B35" s="7"/>
      <c r="C35" s="7"/>
      <c r="D35" s="2"/>
    </row>
    <row r="36" spans="2:4" ht="15">
      <c r="B36" s="7"/>
      <c r="C36" s="7"/>
      <c r="D36" s="2"/>
    </row>
    <row r="37" spans="1:4" ht="15">
      <c r="A37" s="1"/>
      <c r="B37" s="7"/>
      <c r="C37" s="7"/>
      <c r="D37" s="2"/>
    </row>
    <row r="38" spans="1:4" ht="15">
      <c r="A38" s="1"/>
      <c r="B38" s="7"/>
      <c r="C38" s="7"/>
      <c r="D38" s="2"/>
    </row>
    <row r="39" spans="2:4" ht="15">
      <c r="B39" s="7"/>
      <c r="C39" s="7"/>
      <c r="D39" s="2"/>
    </row>
    <row r="40" spans="2:4" ht="15">
      <c r="B40" s="7"/>
      <c r="C40" s="7"/>
      <c r="D40" s="2"/>
    </row>
    <row r="41" spans="2:4" ht="15">
      <c r="B41" s="7"/>
      <c r="C41" s="7"/>
      <c r="D41" s="2"/>
    </row>
    <row r="42" spans="2:4" ht="15">
      <c r="B42" s="7"/>
      <c r="C42" s="7"/>
      <c r="D42" s="2"/>
    </row>
    <row r="43" spans="2:4" ht="15">
      <c r="B43" s="7"/>
      <c r="C43" s="7"/>
      <c r="D43" s="2"/>
    </row>
    <row r="44" spans="2:4" ht="15">
      <c r="B44" s="7"/>
      <c r="C44" s="7"/>
      <c r="D44" s="2"/>
    </row>
    <row r="45" spans="2:4" ht="15">
      <c r="B45" s="7"/>
      <c r="C45" s="7"/>
      <c r="D45" s="2"/>
    </row>
    <row r="46" spans="2:4" ht="15">
      <c r="B46" s="7"/>
      <c r="C46" s="37"/>
      <c r="D46" s="2"/>
    </row>
    <row r="47" spans="2:4" ht="15">
      <c r="B47" s="7"/>
      <c r="C47" s="37"/>
      <c r="D47" s="2"/>
    </row>
    <row r="48" spans="2:4" ht="15">
      <c r="B48" s="7"/>
      <c r="C48" s="37"/>
      <c r="D48" s="2"/>
    </row>
    <row r="49" ht="15">
      <c r="B49" s="7"/>
    </row>
    <row r="50" ht="15">
      <c r="B50" s="39"/>
    </row>
    <row r="51" ht="15">
      <c r="B51" s="39"/>
    </row>
    <row r="52" ht="15">
      <c r="B52" s="39"/>
    </row>
    <row r="53" ht="15">
      <c r="B53" s="39"/>
    </row>
    <row r="54" ht="15">
      <c r="B54" s="39"/>
    </row>
    <row r="55" ht="15">
      <c r="B55" s="39"/>
    </row>
    <row r="56" ht="15">
      <c r="B56" s="39"/>
    </row>
    <row r="57" ht="15">
      <c r="B57" s="39"/>
    </row>
    <row r="58" ht="15">
      <c r="B58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8"/>
  <sheetViews>
    <sheetView showGridLines="0" zoomScalePageLayoutView="0" workbookViewId="0" topLeftCell="A1">
      <selection activeCell="A1" sqref="A1"/>
    </sheetView>
  </sheetViews>
  <sheetFormatPr defaultColWidth="20.875" defaultRowHeight="15" customHeight="1"/>
  <cols>
    <col min="1" max="1" width="36.375" style="3" customWidth="1"/>
    <col min="2" max="2" width="11.375" style="32" customWidth="1"/>
    <col min="3" max="4" width="8.875" style="30" customWidth="1"/>
    <col min="5" max="237" width="9.125" style="2" customWidth="1"/>
    <col min="238" max="238" width="29.125" style="2" customWidth="1"/>
    <col min="239" max="239" width="24.375" style="2" customWidth="1"/>
    <col min="240" max="240" width="15.125" style="2" customWidth="1"/>
    <col min="241" max="16384" width="20.875" style="2" customWidth="1"/>
  </cols>
  <sheetData>
    <row r="1" ht="15" customHeight="1">
      <c r="A1" s="3" t="s">
        <v>68</v>
      </c>
    </row>
    <row r="2" ht="15" customHeight="1">
      <c r="A2" s="3" t="s">
        <v>93</v>
      </c>
    </row>
    <row r="4" ht="15" customHeight="1">
      <c r="B4" s="44"/>
    </row>
    <row r="5" spans="1:2" s="3" customFormat="1" ht="15" customHeight="1">
      <c r="A5" s="3" t="s">
        <v>158</v>
      </c>
      <c r="B5" s="44" t="s">
        <v>84</v>
      </c>
    </row>
    <row r="6" spans="1:4" ht="15" customHeight="1">
      <c r="A6" s="2" t="s">
        <v>151</v>
      </c>
      <c r="B6" s="17">
        <v>54.782311062</v>
      </c>
      <c r="C6" s="2"/>
      <c r="D6" s="2"/>
    </row>
    <row r="7" spans="1:4" ht="15" customHeight="1">
      <c r="A7" s="2" t="s">
        <v>136</v>
      </c>
      <c r="B7" s="17">
        <v>54.504381161</v>
      </c>
      <c r="C7" s="2"/>
      <c r="D7" s="2"/>
    </row>
    <row r="8" spans="1:4" ht="15" customHeight="1">
      <c r="A8" s="2" t="s">
        <v>152</v>
      </c>
      <c r="B8" s="17">
        <v>53.426889376</v>
      </c>
      <c r="C8" s="2"/>
      <c r="D8" s="2"/>
    </row>
    <row r="9" spans="1:4" ht="15" customHeight="1">
      <c r="A9" s="2" t="s">
        <v>159</v>
      </c>
      <c r="B9" s="17">
        <v>49.7</v>
      </c>
      <c r="C9" s="2"/>
      <c r="D9" s="2"/>
    </row>
    <row r="10" spans="1:4" ht="15" customHeight="1">
      <c r="A10" s="2" t="s">
        <v>153</v>
      </c>
      <c r="B10" s="17">
        <v>47.260405257</v>
      </c>
      <c r="C10" s="2"/>
      <c r="D10" s="2"/>
    </row>
    <row r="11" spans="1:4" ht="15" customHeight="1">
      <c r="A11" s="2" t="s">
        <v>154</v>
      </c>
      <c r="B11" s="17">
        <v>37.339813801</v>
      </c>
      <c r="C11" s="2"/>
      <c r="D11" s="2"/>
    </row>
    <row r="12" spans="1:4" ht="15" customHeight="1">
      <c r="A12" s="2" t="s">
        <v>138</v>
      </c>
      <c r="B12" s="17">
        <v>35.153340635</v>
      </c>
      <c r="C12" s="2"/>
      <c r="D12" s="2"/>
    </row>
    <row r="13" spans="1:4" ht="15" customHeight="1">
      <c r="A13" s="2" t="s">
        <v>149</v>
      </c>
      <c r="B13" s="17">
        <v>25.581872946</v>
      </c>
      <c r="C13" s="2"/>
      <c r="D13" s="2"/>
    </row>
    <row r="14" spans="1:4" ht="15" customHeight="1">
      <c r="A14" s="2" t="s">
        <v>155</v>
      </c>
      <c r="B14" s="17">
        <v>23.606243154</v>
      </c>
      <c r="C14" s="2"/>
      <c r="D14" s="2"/>
    </row>
    <row r="15" spans="1:4" ht="15" customHeight="1">
      <c r="A15" s="2" t="s">
        <v>156</v>
      </c>
      <c r="B15" s="17">
        <v>21.433461117</v>
      </c>
      <c r="C15" s="2"/>
      <c r="D15" s="2"/>
    </row>
    <row r="16" spans="1:4" ht="15" customHeight="1">
      <c r="A16" s="2" t="s">
        <v>157</v>
      </c>
      <c r="B16" s="17">
        <v>21.084337349</v>
      </c>
      <c r="C16" s="2"/>
      <c r="D16" s="2"/>
    </row>
    <row r="17" spans="1:4" ht="15" customHeight="1">
      <c r="A17" s="2" t="s">
        <v>139</v>
      </c>
      <c r="B17" s="17">
        <v>20.45728368</v>
      </c>
      <c r="C17" s="2"/>
      <c r="D17" s="2"/>
    </row>
    <row r="18" spans="1:4" ht="15" customHeight="1">
      <c r="A18" s="2" t="s">
        <v>142</v>
      </c>
      <c r="B18" s="17">
        <v>20.334063527</v>
      </c>
      <c r="C18" s="2"/>
      <c r="D18" s="2"/>
    </row>
    <row r="19" spans="1:4" ht="15" customHeight="1">
      <c r="A19" s="2" t="s">
        <v>134</v>
      </c>
      <c r="B19" s="17">
        <v>19.440032859</v>
      </c>
      <c r="C19" s="2"/>
      <c r="D19" s="2"/>
    </row>
    <row r="20" spans="1:4" ht="15" customHeight="1">
      <c r="A20" s="2" t="s">
        <v>150</v>
      </c>
      <c r="B20" s="17">
        <v>19.420865279</v>
      </c>
      <c r="C20" s="2"/>
      <c r="D20" s="2"/>
    </row>
    <row r="21" spans="2:4" ht="15" customHeight="1">
      <c r="B21" s="44"/>
      <c r="C21" s="2"/>
      <c r="D21" s="2"/>
    </row>
    <row r="22" spans="2:4" ht="15" customHeight="1">
      <c r="B22" s="44"/>
      <c r="C22" s="2"/>
      <c r="D22" s="2"/>
    </row>
    <row r="23" spans="2:4" ht="15" customHeight="1">
      <c r="B23" s="40"/>
      <c r="C23" s="2"/>
      <c r="D23" s="2"/>
    </row>
    <row r="24" spans="2:4" ht="15" customHeight="1">
      <c r="B24" s="31"/>
      <c r="C24" s="2"/>
      <c r="D24" s="2"/>
    </row>
    <row r="25" spans="2:4" ht="15" customHeight="1">
      <c r="B25" s="31"/>
      <c r="C25" s="2"/>
      <c r="D25" s="2"/>
    </row>
    <row r="26" spans="2:4" ht="15" customHeight="1">
      <c r="B26" s="31"/>
      <c r="C26" s="2"/>
      <c r="D26" s="2"/>
    </row>
    <row r="27" spans="2:4" ht="15" customHeight="1">
      <c r="B27" s="31"/>
      <c r="C27" s="2"/>
      <c r="D27" s="2"/>
    </row>
    <row r="28" spans="2:4" ht="15" customHeight="1">
      <c r="B28" s="31"/>
      <c r="C28" s="2"/>
      <c r="D28" s="2"/>
    </row>
    <row r="29" spans="2:4" ht="15" customHeight="1">
      <c r="B29" s="31"/>
      <c r="C29" s="2"/>
      <c r="D29" s="2"/>
    </row>
    <row r="30" spans="2:4" ht="15" customHeight="1">
      <c r="B30" s="31"/>
      <c r="C30" s="2"/>
      <c r="D30" s="2"/>
    </row>
    <row r="31" spans="2:4" ht="15" customHeight="1">
      <c r="B31" s="31"/>
      <c r="C31" s="2"/>
      <c r="D31" s="2"/>
    </row>
    <row r="32" spans="2:4" ht="15" customHeight="1">
      <c r="B32" s="31"/>
      <c r="C32" s="2"/>
      <c r="D32" s="2"/>
    </row>
    <row r="33" spans="2:4" ht="15" customHeight="1">
      <c r="B33" s="31"/>
      <c r="C33" s="2"/>
      <c r="D33" s="2"/>
    </row>
    <row r="34" spans="1:4" ht="15" customHeight="1">
      <c r="A34" s="1"/>
      <c r="B34" s="31"/>
      <c r="C34" s="2"/>
      <c r="D34" s="2"/>
    </row>
    <row r="35" spans="2:4" ht="15" customHeight="1">
      <c r="B35" s="31"/>
      <c r="C35" s="2"/>
      <c r="D35" s="2"/>
    </row>
    <row r="36" spans="2:4" ht="15" customHeight="1">
      <c r="B36" s="31"/>
      <c r="C36" s="2"/>
      <c r="D36" s="2"/>
    </row>
    <row r="37" spans="1:4" ht="15" customHeight="1">
      <c r="A37" s="1"/>
      <c r="B37" s="31"/>
      <c r="C37" s="2"/>
      <c r="D37" s="2"/>
    </row>
    <row r="38" spans="1:4" ht="15" customHeight="1">
      <c r="A38" s="1"/>
      <c r="B38" s="31"/>
      <c r="C38" s="2"/>
      <c r="D38" s="2"/>
    </row>
    <row r="39" spans="3:4" ht="15" customHeight="1">
      <c r="C39" s="2"/>
      <c r="D39" s="2"/>
    </row>
    <row r="40" spans="3:4" ht="15" customHeight="1">
      <c r="C40" s="2"/>
      <c r="D40" s="2"/>
    </row>
    <row r="41" spans="3:4" ht="15" customHeight="1">
      <c r="C41" s="2"/>
      <c r="D41" s="2"/>
    </row>
    <row r="42" spans="2:4" ht="15" customHeight="1">
      <c r="B42" s="7"/>
      <c r="C42" s="2"/>
      <c r="D42" s="2"/>
    </row>
    <row r="43" spans="2:4" ht="15" customHeight="1">
      <c r="B43" s="7"/>
      <c r="C43" s="2"/>
      <c r="D43" s="2"/>
    </row>
    <row r="44" spans="2:4" ht="15" customHeight="1">
      <c r="B44" s="7"/>
      <c r="C44" s="2"/>
      <c r="D44" s="2"/>
    </row>
    <row r="45" spans="2:4" ht="15" customHeight="1">
      <c r="B45" s="7"/>
      <c r="C45" s="2"/>
      <c r="D45" s="2"/>
    </row>
    <row r="46" spans="2:4" ht="15" customHeight="1">
      <c r="B46" s="7"/>
      <c r="C46" s="2"/>
      <c r="D46" s="2"/>
    </row>
    <row r="47" spans="2:4" ht="15" customHeight="1">
      <c r="B47" s="7"/>
      <c r="C47" s="2"/>
      <c r="D47" s="2"/>
    </row>
    <row r="48" ht="15" customHeight="1">
      <c r="B48" s="7"/>
    </row>
    <row r="49" ht="15" customHeight="1">
      <c r="B49" s="7"/>
    </row>
    <row r="50" ht="15" customHeight="1">
      <c r="B50" s="37"/>
    </row>
    <row r="51" ht="15" customHeight="1">
      <c r="B51" s="37"/>
    </row>
    <row r="52" ht="15" customHeight="1">
      <c r="B52" s="37"/>
    </row>
    <row r="53" ht="15" customHeight="1">
      <c r="B53" s="37"/>
    </row>
    <row r="54" ht="15" customHeight="1">
      <c r="B54" s="37"/>
    </row>
    <row r="55" ht="15" customHeight="1">
      <c r="B55" s="37"/>
    </row>
    <row r="56" ht="15" customHeight="1">
      <c r="B56" s="37"/>
    </row>
    <row r="57" ht="15" customHeight="1">
      <c r="B57" s="37"/>
    </row>
    <row r="58" ht="15" customHeight="1">
      <c r="B58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showGridLines="0" zoomScalePageLayoutView="0" workbookViewId="0" topLeftCell="A1">
      <selection activeCell="A1" sqref="A1"/>
    </sheetView>
  </sheetViews>
  <sheetFormatPr defaultColWidth="20.875" defaultRowHeight="15" customHeight="1"/>
  <cols>
    <col min="1" max="1" width="34.00390625" style="3" customWidth="1"/>
    <col min="2" max="2" width="18.25390625" style="2" customWidth="1"/>
    <col min="3" max="3" width="22.625" style="5" bestFit="1" customWidth="1"/>
    <col min="4" max="7" width="8.875" style="30" customWidth="1"/>
    <col min="8" max="240" width="9.125" style="2" customWidth="1"/>
    <col min="241" max="241" width="29.125" style="2" customWidth="1"/>
    <col min="242" max="242" width="24.375" style="2" customWidth="1"/>
    <col min="243" max="243" width="15.125" style="2" customWidth="1"/>
    <col min="244" max="16384" width="20.875" style="2" customWidth="1"/>
  </cols>
  <sheetData>
    <row r="1" ht="15" customHeight="1">
      <c r="A1" s="3" t="s">
        <v>69</v>
      </c>
    </row>
    <row r="2" ht="15" customHeight="1">
      <c r="A2" s="3" t="s">
        <v>94</v>
      </c>
    </row>
    <row r="4" spans="2:3" ht="15" customHeight="1">
      <c r="B4" s="44"/>
      <c r="C4" s="6"/>
    </row>
    <row r="5" spans="1:3" s="3" customFormat="1" ht="15" customHeight="1">
      <c r="A5" s="3" t="s">
        <v>158</v>
      </c>
      <c r="B5" s="32" t="s">
        <v>96</v>
      </c>
      <c r="C5" s="32" t="s">
        <v>95</v>
      </c>
    </row>
    <row r="6" spans="1:7" ht="15" customHeight="1">
      <c r="A6" s="2" t="s">
        <v>134</v>
      </c>
      <c r="B6" s="5">
        <v>394404860</v>
      </c>
      <c r="C6" s="31">
        <v>8.27864437</v>
      </c>
      <c r="D6" s="2"/>
      <c r="E6" s="2"/>
      <c r="F6" s="2"/>
      <c r="G6" s="2"/>
    </row>
    <row r="7" spans="1:7" ht="15" customHeight="1">
      <c r="A7" s="2" t="s">
        <v>135</v>
      </c>
      <c r="B7" s="32">
        <v>301898980</v>
      </c>
      <c r="C7" s="31">
        <v>14.61557012</v>
      </c>
      <c r="D7" s="32"/>
      <c r="E7" s="2"/>
      <c r="F7" s="2"/>
      <c r="G7" s="2"/>
    </row>
    <row r="8" spans="1:7" ht="15" customHeight="1">
      <c r="A8" s="2" t="s">
        <v>136</v>
      </c>
      <c r="B8" s="5">
        <v>264368260</v>
      </c>
      <c r="C8" s="31">
        <v>20.1647176</v>
      </c>
      <c r="D8" s="2"/>
      <c r="E8" s="2"/>
      <c r="F8" s="2"/>
      <c r="G8" s="2"/>
    </row>
    <row r="9" spans="1:7" ht="15" customHeight="1">
      <c r="A9" s="2" t="s">
        <v>137</v>
      </c>
      <c r="B9" s="5">
        <v>232342960</v>
      </c>
      <c r="C9" s="31">
        <v>25.04164709</v>
      </c>
      <c r="D9" s="2"/>
      <c r="E9" s="2"/>
      <c r="F9" s="2"/>
      <c r="G9" s="2"/>
    </row>
    <row r="10" spans="1:7" ht="15" customHeight="1">
      <c r="A10" s="2" t="s">
        <v>138</v>
      </c>
      <c r="B10" s="5">
        <v>190658420</v>
      </c>
      <c r="C10" s="31">
        <v>29.043608799999998</v>
      </c>
      <c r="D10" s="2"/>
      <c r="E10" s="2"/>
      <c r="F10" s="2"/>
      <c r="G10" s="2"/>
    </row>
    <row r="11" spans="1:7" ht="15" customHeight="1">
      <c r="A11" s="2" t="s">
        <v>139</v>
      </c>
      <c r="B11" s="5">
        <v>175609220</v>
      </c>
      <c r="C11" s="31">
        <v>32.72968479</v>
      </c>
      <c r="D11" s="2"/>
      <c r="E11" s="2"/>
      <c r="F11" s="2"/>
      <c r="G11" s="2"/>
    </row>
    <row r="12" spans="1:7" ht="15" customHeight="1">
      <c r="A12" s="2" t="s">
        <v>140</v>
      </c>
      <c r="B12" s="5">
        <v>144816340</v>
      </c>
      <c r="C12" s="31">
        <v>35.76941151</v>
      </c>
      <c r="D12" s="2"/>
      <c r="E12" s="2"/>
      <c r="F12" s="2"/>
      <c r="G12" s="2"/>
    </row>
    <row r="13" spans="1:7" ht="15" customHeight="1">
      <c r="A13" s="2" t="s">
        <v>141</v>
      </c>
      <c r="B13" s="5">
        <v>134909740</v>
      </c>
      <c r="C13" s="31">
        <v>38.60119649</v>
      </c>
      <c r="D13" s="2"/>
      <c r="E13" s="2"/>
      <c r="F13" s="2"/>
      <c r="G13" s="2"/>
    </row>
    <row r="14" spans="1:7" ht="15" customHeight="1">
      <c r="A14" s="2" t="s">
        <v>142</v>
      </c>
      <c r="B14" s="5">
        <v>114666960</v>
      </c>
      <c r="C14" s="31">
        <v>41.008080889999995</v>
      </c>
      <c r="D14" s="2"/>
      <c r="E14" s="2"/>
      <c r="F14" s="2"/>
      <c r="G14" s="2"/>
    </row>
    <row r="15" spans="1:7" ht="15" customHeight="1">
      <c r="A15" s="2" t="s">
        <v>143</v>
      </c>
      <c r="B15" s="5">
        <v>112706100</v>
      </c>
      <c r="C15" s="31">
        <v>43.373806370000004</v>
      </c>
      <c r="D15" s="2"/>
      <c r="E15" s="2"/>
      <c r="F15" s="2"/>
      <c r="G15" s="2"/>
    </row>
    <row r="16" spans="1:7" ht="15" customHeight="1">
      <c r="A16" s="2" t="s">
        <v>144</v>
      </c>
      <c r="B16" s="5">
        <v>110741820</v>
      </c>
      <c r="C16" s="31">
        <v>45.69830127</v>
      </c>
      <c r="D16" s="2"/>
      <c r="E16" s="2"/>
      <c r="F16" s="2"/>
      <c r="G16" s="2"/>
    </row>
    <row r="17" spans="1:7" ht="15" customHeight="1">
      <c r="A17" s="2" t="s">
        <v>145</v>
      </c>
      <c r="B17" s="5">
        <v>106728960</v>
      </c>
      <c r="C17" s="31">
        <v>47.93856529</v>
      </c>
      <c r="D17" s="2"/>
      <c r="E17" s="2"/>
      <c r="F17" s="2"/>
      <c r="G17" s="2"/>
    </row>
    <row r="18" spans="1:7" ht="15" customHeight="1">
      <c r="A18" s="2" t="s">
        <v>146</v>
      </c>
      <c r="B18" s="5">
        <v>105885060</v>
      </c>
      <c r="C18" s="31">
        <v>50.16111567</v>
      </c>
      <c r="D18" s="2"/>
      <c r="E18" s="2"/>
      <c r="F18" s="2"/>
      <c r="G18" s="2"/>
    </row>
    <row r="19" spans="1:7" ht="15" customHeight="1">
      <c r="A19" s="2" t="s">
        <v>147</v>
      </c>
      <c r="B19" s="5">
        <v>96426100</v>
      </c>
      <c r="C19" s="31">
        <v>52.185120500000004</v>
      </c>
      <c r="D19" s="2"/>
      <c r="E19" s="2"/>
      <c r="F19" s="2"/>
      <c r="G19" s="2"/>
    </row>
    <row r="20" spans="1:7" ht="15" customHeight="1">
      <c r="A20" s="2" t="s">
        <v>148</v>
      </c>
      <c r="B20" s="5">
        <v>92441920</v>
      </c>
      <c r="C20" s="31">
        <v>54.12549647</v>
      </c>
      <c r="D20" s="2"/>
      <c r="E20" s="2"/>
      <c r="F20" s="2"/>
      <c r="G20" s="2"/>
    </row>
    <row r="21" spans="2:7" ht="15" customHeight="1">
      <c r="B21" s="44"/>
      <c r="C21" s="20"/>
      <c r="D21" s="2"/>
      <c r="E21" s="2"/>
      <c r="F21" s="2"/>
      <c r="G21" s="2"/>
    </row>
    <row r="22" spans="3:7" ht="15" customHeight="1">
      <c r="C22" s="49"/>
      <c r="D22" s="2"/>
      <c r="E22" s="2"/>
      <c r="F22" s="2"/>
      <c r="G22" s="2"/>
    </row>
    <row r="23" spans="2:7" ht="15" customHeight="1">
      <c r="B23" s="40"/>
      <c r="C23" s="49"/>
      <c r="D23" s="2"/>
      <c r="E23" s="2"/>
      <c r="F23" s="2"/>
      <c r="G23" s="2"/>
    </row>
    <row r="24" spans="2:7" ht="15" customHeight="1">
      <c r="B24" s="31"/>
      <c r="C24" s="49"/>
      <c r="D24" s="2"/>
      <c r="E24" s="2"/>
      <c r="F24" s="2"/>
      <c r="G24" s="2"/>
    </row>
    <row r="25" spans="2:7" ht="15" customHeight="1">
      <c r="B25" s="31"/>
      <c r="C25" s="49"/>
      <c r="D25" s="2"/>
      <c r="E25" s="2"/>
      <c r="F25" s="2"/>
      <c r="G25" s="2"/>
    </row>
    <row r="26" spans="2:7" ht="15" customHeight="1">
      <c r="B26" s="31"/>
      <c r="C26" s="49"/>
      <c r="D26" s="2"/>
      <c r="E26" s="2"/>
      <c r="F26" s="2"/>
      <c r="G26" s="2"/>
    </row>
    <row r="27" spans="2:7" ht="15" customHeight="1">
      <c r="B27" s="31"/>
      <c r="C27" s="49"/>
      <c r="D27" s="2"/>
      <c r="E27" s="2"/>
      <c r="F27" s="2"/>
      <c r="G27" s="2"/>
    </row>
    <row r="28" spans="2:7" ht="15" customHeight="1">
      <c r="B28" s="31"/>
      <c r="C28" s="49"/>
      <c r="D28" s="2"/>
      <c r="E28" s="2"/>
      <c r="F28" s="2"/>
      <c r="G28" s="2"/>
    </row>
    <row r="29" spans="2:7" ht="15" customHeight="1">
      <c r="B29" s="31"/>
      <c r="C29" s="49"/>
      <c r="D29" s="2"/>
      <c r="E29" s="2"/>
      <c r="F29" s="2"/>
      <c r="G29" s="2"/>
    </row>
    <row r="30" spans="2:7" ht="15" customHeight="1">
      <c r="B30" s="31"/>
      <c r="C30" s="49"/>
      <c r="D30" s="2"/>
      <c r="E30" s="2"/>
      <c r="F30" s="2"/>
      <c r="G30" s="2"/>
    </row>
    <row r="31" spans="2:7" ht="15" customHeight="1">
      <c r="B31" s="31"/>
      <c r="C31" s="49"/>
      <c r="D31" s="2"/>
      <c r="E31" s="2"/>
      <c r="F31" s="2"/>
      <c r="G31" s="2"/>
    </row>
    <row r="32" spans="2:7" ht="15" customHeight="1">
      <c r="B32" s="31"/>
      <c r="C32" s="17"/>
      <c r="D32" s="2"/>
      <c r="E32" s="2"/>
      <c r="F32" s="2"/>
      <c r="G32" s="2"/>
    </row>
    <row r="33" spans="2:7" ht="15" customHeight="1">
      <c r="B33" s="31"/>
      <c r="C33" s="17"/>
      <c r="D33" s="2"/>
      <c r="E33" s="2"/>
      <c r="F33" s="2"/>
      <c r="G33" s="2"/>
    </row>
    <row r="34" spans="1:7" ht="15" customHeight="1">
      <c r="A34" s="1"/>
      <c r="B34" s="31"/>
      <c r="C34" s="20"/>
      <c r="D34" s="2"/>
      <c r="E34" s="2"/>
      <c r="F34" s="2"/>
      <c r="G34" s="2"/>
    </row>
    <row r="35" spans="2:7" ht="15" customHeight="1">
      <c r="B35" s="31"/>
      <c r="C35" s="17"/>
      <c r="D35" s="2"/>
      <c r="E35" s="2"/>
      <c r="F35" s="2"/>
      <c r="G35" s="2"/>
    </row>
    <row r="36" spans="2:7" ht="15" customHeight="1">
      <c r="B36" s="31"/>
      <c r="C36" s="17"/>
      <c r="D36" s="2"/>
      <c r="E36" s="2"/>
      <c r="F36" s="2"/>
      <c r="G36" s="2"/>
    </row>
    <row r="37" spans="1:7" ht="15" customHeight="1">
      <c r="A37" s="1"/>
      <c r="B37" s="31"/>
      <c r="C37" s="17"/>
      <c r="D37" s="2"/>
      <c r="E37" s="2"/>
      <c r="F37" s="2"/>
      <c r="G37" s="2"/>
    </row>
    <row r="38" spans="1:7" ht="15" customHeight="1">
      <c r="A38" s="1"/>
      <c r="B38" s="31"/>
      <c r="C38" s="17"/>
      <c r="D38" s="2"/>
      <c r="E38" s="2"/>
      <c r="F38" s="2"/>
      <c r="G38" s="2"/>
    </row>
    <row r="39" spans="2:7" ht="15" customHeight="1">
      <c r="B39" s="5"/>
      <c r="C39" s="2"/>
      <c r="D39" s="2"/>
      <c r="E39" s="2"/>
      <c r="F39" s="2"/>
      <c r="G39" s="2"/>
    </row>
    <row r="40" spans="2:7" ht="15" customHeight="1">
      <c r="B40" s="5"/>
      <c r="C40" s="2"/>
      <c r="D40" s="2"/>
      <c r="E40" s="2"/>
      <c r="F40" s="2"/>
      <c r="G40" s="2"/>
    </row>
    <row r="41" spans="2:7" ht="15" customHeight="1">
      <c r="B41" s="5"/>
      <c r="C41" s="2"/>
      <c r="D41" s="2"/>
      <c r="E41" s="2"/>
      <c r="F41" s="2"/>
      <c r="G41" s="2"/>
    </row>
    <row r="42" spans="2:7" ht="15" customHeight="1">
      <c r="B42" s="5"/>
      <c r="C42" s="2"/>
      <c r="D42" s="2"/>
      <c r="E42" s="2"/>
      <c r="F42" s="2"/>
      <c r="G42" s="2"/>
    </row>
    <row r="43" spans="2:7" ht="15" customHeight="1">
      <c r="B43" s="30"/>
      <c r="C43" s="2"/>
      <c r="D43" s="2"/>
      <c r="E43" s="2"/>
      <c r="F43" s="2"/>
      <c r="G43" s="2"/>
    </row>
    <row r="44" spans="2:7" ht="15" customHeight="1">
      <c r="B44" s="30"/>
      <c r="C44" s="2"/>
      <c r="D44" s="2"/>
      <c r="E44" s="2"/>
      <c r="F44" s="2"/>
      <c r="G44" s="2"/>
    </row>
    <row r="45" spans="2:7" ht="15" customHeight="1">
      <c r="B45" s="30"/>
      <c r="C45" s="2"/>
      <c r="D45" s="2"/>
      <c r="E45" s="2"/>
      <c r="F45" s="2"/>
      <c r="G45" s="2"/>
    </row>
    <row r="46" spans="2:7" ht="15" customHeight="1">
      <c r="B46" s="30"/>
      <c r="C46" s="2"/>
      <c r="D46" s="2"/>
      <c r="E46" s="2"/>
      <c r="F46" s="2"/>
      <c r="G46" s="2"/>
    </row>
    <row r="47" spans="2:7" ht="15" customHeight="1">
      <c r="B47" s="30"/>
      <c r="C47" s="39"/>
      <c r="E47" s="2"/>
      <c r="F47" s="2"/>
      <c r="G47" s="2"/>
    </row>
    <row r="48" ht="15" customHeight="1">
      <c r="C48" s="39"/>
    </row>
    <row r="49" ht="15" customHeight="1">
      <c r="C49" s="39"/>
    </row>
    <row r="50" ht="15" customHeight="1">
      <c r="C50" s="39"/>
    </row>
    <row r="51" ht="15" customHeight="1">
      <c r="C51" s="39"/>
    </row>
    <row r="52" ht="15" customHeight="1">
      <c r="C52" s="39"/>
    </row>
    <row r="53" ht="15" customHeight="1">
      <c r="C53" s="39"/>
    </row>
    <row r="54" ht="15" customHeight="1">
      <c r="C54" s="39"/>
    </row>
    <row r="55" ht="15" customHeight="1">
      <c r="C55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5" width="8.25390625" style="2" customWidth="1"/>
    <col min="6" max="16384" width="9.125" style="2" customWidth="1"/>
  </cols>
  <sheetData>
    <row r="1" spans="1:5" ht="15">
      <c r="A1" s="3" t="s">
        <v>28</v>
      </c>
      <c r="B1" s="22"/>
      <c r="C1" s="22"/>
      <c r="D1" s="22"/>
      <c r="E1" s="22"/>
    </row>
    <row r="2" spans="1:5" ht="15">
      <c r="A2" s="3" t="s">
        <v>29</v>
      </c>
      <c r="B2" s="22"/>
      <c r="C2" s="22"/>
      <c r="D2" s="22"/>
      <c r="E2" s="22"/>
    </row>
    <row r="3" spans="1:5" ht="15">
      <c r="A3" s="4"/>
      <c r="B3" s="22"/>
      <c r="C3" s="22"/>
      <c r="D3" s="22"/>
      <c r="E3" s="22"/>
    </row>
    <row r="4" spans="2:5" ht="15">
      <c r="B4" s="22"/>
      <c r="C4" s="22"/>
      <c r="D4" s="22"/>
      <c r="E4" s="22"/>
    </row>
    <row r="5" spans="1:5" ht="15">
      <c r="A5" s="3" t="s">
        <v>30</v>
      </c>
      <c r="C5" s="22"/>
      <c r="D5" s="23"/>
      <c r="E5" s="22"/>
    </row>
    <row r="6" spans="2:5" ht="15">
      <c r="B6" s="25" t="s">
        <v>62</v>
      </c>
      <c r="C6" s="25" t="s">
        <v>63</v>
      </c>
      <c r="D6" s="25" t="s">
        <v>64</v>
      </c>
      <c r="E6" s="25" t="s">
        <v>65</v>
      </c>
    </row>
    <row r="7" spans="1:5" ht="15">
      <c r="A7" s="3" t="s">
        <v>23</v>
      </c>
      <c r="B7" s="27">
        <v>21540.89</v>
      </c>
      <c r="C7" s="27">
        <v>22311.87</v>
      </c>
      <c r="D7" s="27">
        <v>22413.75</v>
      </c>
      <c r="E7" s="27">
        <v>22348.34</v>
      </c>
    </row>
    <row r="8" spans="1:5" ht="15">
      <c r="A8" s="3" t="s">
        <v>31</v>
      </c>
      <c r="B8" s="27">
        <v>19050.17</v>
      </c>
      <c r="C8" s="27">
        <v>19942.98</v>
      </c>
      <c r="D8" s="27">
        <v>19089.3</v>
      </c>
      <c r="E8" s="27">
        <v>19497.65</v>
      </c>
    </row>
    <row r="9" spans="1:5" ht="15">
      <c r="A9" s="3">
        <v>585.3</v>
      </c>
      <c r="B9" s="27">
        <v>19558.88</v>
      </c>
      <c r="C9" s="27">
        <v>20918.57</v>
      </c>
      <c r="D9" s="27">
        <v>21390.87</v>
      </c>
      <c r="E9" s="27">
        <v>21408.28</v>
      </c>
    </row>
    <row r="10" spans="1:5" ht="15">
      <c r="A10" s="3" t="s">
        <v>32</v>
      </c>
      <c r="B10" s="27">
        <v>26181.43</v>
      </c>
      <c r="C10" s="27">
        <v>27365.07</v>
      </c>
      <c r="D10" s="27">
        <v>28614.82</v>
      </c>
      <c r="E10" s="27">
        <v>27714.92</v>
      </c>
    </row>
    <row r="11" spans="1:5" ht="15">
      <c r="A11" s="3" t="s">
        <v>33</v>
      </c>
      <c r="B11" s="27">
        <v>22007.55</v>
      </c>
      <c r="C11" s="27">
        <v>22464.86</v>
      </c>
      <c r="D11" s="27">
        <v>22366.94</v>
      </c>
      <c r="E11" s="27">
        <v>22474.7</v>
      </c>
    </row>
    <row r="12" spans="2:5" ht="15">
      <c r="B12" s="28"/>
      <c r="C12" s="21"/>
      <c r="D12" s="21"/>
      <c r="E12" s="21"/>
    </row>
    <row r="13" spans="2:5" ht="15">
      <c r="B13" s="27"/>
      <c r="C13" s="27"/>
      <c r="D13" s="27"/>
      <c r="E13" s="27"/>
    </row>
    <row r="14" spans="1:5" ht="15">
      <c r="A14" s="3" t="s">
        <v>34</v>
      </c>
      <c r="B14" s="9"/>
      <c r="C14" s="9"/>
      <c r="D14" s="9"/>
      <c r="E14" s="27"/>
    </row>
    <row r="15" spans="1:5" ht="15">
      <c r="A15" s="3" t="s">
        <v>23</v>
      </c>
      <c r="B15" s="27">
        <v>16736.31</v>
      </c>
      <c r="C15" s="27">
        <v>16698.76</v>
      </c>
      <c r="D15" s="27">
        <v>13427.51</v>
      </c>
      <c r="E15" s="27">
        <v>16086.3</v>
      </c>
    </row>
    <row r="16" spans="1:5" ht="15">
      <c r="A16" s="3" t="s">
        <v>31</v>
      </c>
      <c r="B16" s="27">
        <v>12648.43</v>
      </c>
      <c r="C16" s="27">
        <v>13095.4</v>
      </c>
      <c r="D16" s="27">
        <v>10445.16</v>
      </c>
      <c r="E16" s="27">
        <v>12800.63</v>
      </c>
    </row>
    <row r="17" spans="1:5" ht="15">
      <c r="A17" s="3">
        <v>585.3</v>
      </c>
      <c r="B17" s="27">
        <v>16388.25</v>
      </c>
      <c r="C17" s="27">
        <v>16035.65</v>
      </c>
      <c r="D17" s="27">
        <v>13104.43</v>
      </c>
      <c r="E17" s="27">
        <v>15637.08</v>
      </c>
    </row>
    <row r="18" spans="1:5" ht="15">
      <c r="A18" s="3" t="s">
        <v>32</v>
      </c>
      <c r="B18" s="27">
        <v>23207.3</v>
      </c>
      <c r="C18" s="27">
        <v>21857.04</v>
      </c>
      <c r="D18" s="27">
        <v>19075.23</v>
      </c>
      <c r="E18" s="27">
        <v>23122.46</v>
      </c>
    </row>
    <row r="19" spans="1:5" ht="15">
      <c r="A19" s="3" t="s">
        <v>33</v>
      </c>
      <c r="B19" s="27">
        <v>16824.73</v>
      </c>
      <c r="C19" s="27">
        <v>17046.01</v>
      </c>
      <c r="D19" s="27">
        <v>13514.74</v>
      </c>
      <c r="E19" s="27">
        <v>16196.84</v>
      </c>
    </row>
    <row r="20" ht="15">
      <c r="E20" s="8"/>
    </row>
    <row r="21" ht="15">
      <c r="E21" s="8"/>
    </row>
    <row r="31" spans="2:5" ht="15">
      <c r="B31" s="51"/>
      <c r="C31" s="51"/>
      <c r="D31" s="51"/>
      <c r="E31" s="51"/>
    </row>
    <row r="32" spans="2:5" ht="15">
      <c r="B32" s="51"/>
      <c r="C32" s="51"/>
      <c r="D32" s="51"/>
      <c r="E32" s="51"/>
    </row>
    <row r="33" spans="2:5" ht="15">
      <c r="B33" s="51"/>
      <c r="C33" s="51"/>
      <c r="D33" s="51"/>
      <c r="E33" s="51"/>
    </row>
    <row r="34" spans="2:5" ht="15">
      <c r="B34" s="51"/>
      <c r="C34" s="51"/>
      <c r="D34" s="51"/>
      <c r="E34" s="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PageLayoutView="0" workbookViewId="0" topLeftCell="A1">
      <selection activeCell="A1" sqref="A1"/>
    </sheetView>
  </sheetViews>
  <sheetFormatPr defaultColWidth="12.875" defaultRowHeight="15" customHeight="1"/>
  <cols>
    <col min="1" max="1" width="32.75390625" style="3" customWidth="1"/>
    <col min="2" max="2" width="15.625" style="19" customWidth="1"/>
    <col min="3" max="3" width="27.00390625" style="2" customWidth="1"/>
    <col min="4" max="4" width="20.625" style="20" customWidth="1"/>
    <col min="5" max="5" width="8.875" style="30" customWidth="1"/>
    <col min="6" max="238" width="9.125" style="2" customWidth="1"/>
    <col min="239" max="239" width="29.125" style="2" customWidth="1"/>
    <col min="240" max="240" width="24.375" style="2" customWidth="1"/>
    <col min="241" max="241" width="15.125" style="2" customWidth="1"/>
    <col min="242" max="242" width="20.875" style="2" customWidth="1"/>
    <col min="243" max="16384" width="12.875" style="2" customWidth="1"/>
  </cols>
  <sheetData>
    <row r="1" ht="15" customHeight="1">
      <c r="A1" s="3" t="s">
        <v>82</v>
      </c>
    </row>
    <row r="2" ht="15" customHeight="1">
      <c r="A2" s="3" t="s">
        <v>98</v>
      </c>
    </row>
    <row r="5" spans="1:3" ht="15" customHeight="1">
      <c r="A5" s="3" t="s">
        <v>203</v>
      </c>
      <c r="C5" s="3" t="s">
        <v>204</v>
      </c>
    </row>
    <row r="6" spans="1:5" ht="15" customHeight="1">
      <c r="A6" s="3" t="s">
        <v>97</v>
      </c>
      <c r="B6" s="64" t="s">
        <v>84</v>
      </c>
      <c r="C6" s="46" t="s">
        <v>83</v>
      </c>
      <c r="D6" s="20" t="s">
        <v>205</v>
      </c>
      <c r="E6" s="2"/>
    </row>
    <row r="7" spans="1:5" ht="15" customHeight="1">
      <c r="A7" s="3" t="s">
        <v>120</v>
      </c>
      <c r="B7" s="64">
        <v>38.707557503</v>
      </c>
      <c r="C7" s="3" t="s">
        <v>133</v>
      </c>
      <c r="D7" s="19">
        <v>394404860</v>
      </c>
      <c r="E7" s="2"/>
    </row>
    <row r="8" spans="1:5" ht="15" customHeight="1">
      <c r="A8" s="3" t="s">
        <v>121</v>
      </c>
      <c r="B8" s="64">
        <v>29.441401972</v>
      </c>
      <c r="C8" s="3" t="s">
        <v>199</v>
      </c>
      <c r="D8" s="19">
        <v>277601420</v>
      </c>
      <c r="E8" s="2"/>
    </row>
    <row r="9" spans="1:5" ht="15" customHeight="1">
      <c r="A9" s="3" t="s">
        <v>122</v>
      </c>
      <c r="B9" s="64">
        <v>29.352409639</v>
      </c>
      <c r="C9" s="3" t="s">
        <v>198</v>
      </c>
      <c r="D9" s="19">
        <v>142820280</v>
      </c>
      <c r="E9" s="2"/>
    </row>
    <row r="10" spans="1:5" ht="15" customHeight="1">
      <c r="A10" s="3" t="s">
        <v>200</v>
      </c>
      <c r="B10" s="64">
        <v>28.136637459</v>
      </c>
      <c r="C10" s="3" t="s">
        <v>197</v>
      </c>
      <c r="D10" s="19">
        <v>135719520</v>
      </c>
      <c r="E10" s="2"/>
    </row>
    <row r="11" spans="1:5" ht="15" customHeight="1">
      <c r="A11" s="3" t="s">
        <v>123</v>
      </c>
      <c r="B11" s="64">
        <v>25.221796276</v>
      </c>
      <c r="C11" s="3" t="s">
        <v>196</v>
      </c>
      <c r="D11" s="19">
        <v>129682620</v>
      </c>
      <c r="E11" s="2"/>
    </row>
    <row r="12" spans="1:5" ht="15" customHeight="1">
      <c r="A12" s="3" t="s">
        <v>201</v>
      </c>
      <c r="B12" s="64">
        <v>25.069824754</v>
      </c>
      <c r="C12" s="1" t="s">
        <v>128</v>
      </c>
      <c r="D12" s="19">
        <v>100221540</v>
      </c>
      <c r="E12" s="2"/>
    </row>
    <row r="13" spans="1:5" ht="15" customHeight="1">
      <c r="A13" s="3" t="s">
        <v>124</v>
      </c>
      <c r="B13" s="64">
        <v>23.918400876</v>
      </c>
      <c r="C13" s="1" t="s">
        <v>195</v>
      </c>
      <c r="D13" s="19">
        <v>98567500</v>
      </c>
      <c r="E13" s="2"/>
    </row>
    <row r="14" spans="1:5" ht="15" customHeight="1">
      <c r="A14" s="3" t="s">
        <v>202</v>
      </c>
      <c r="B14" s="64">
        <v>22.089266156</v>
      </c>
      <c r="C14" s="47" t="s">
        <v>129</v>
      </c>
      <c r="D14" s="19">
        <v>90704140</v>
      </c>
      <c r="E14" s="2"/>
    </row>
    <row r="15" spans="1:5" ht="15" customHeight="1">
      <c r="A15" s="1" t="s">
        <v>189</v>
      </c>
      <c r="B15" s="64">
        <v>20.23822563</v>
      </c>
      <c r="C15" s="47" t="s">
        <v>130</v>
      </c>
      <c r="D15" s="19">
        <v>89710740</v>
      </c>
      <c r="E15" s="2"/>
    </row>
    <row r="16" spans="1:5" ht="15" customHeight="1">
      <c r="A16" s="3" t="s">
        <v>125</v>
      </c>
      <c r="B16" s="64">
        <v>18.628148959</v>
      </c>
      <c r="C16" s="47" t="s">
        <v>194</v>
      </c>
      <c r="D16" s="19">
        <v>80352180</v>
      </c>
      <c r="E16" s="2"/>
    </row>
    <row r="17" spans="1:5" ht="15" customHeight="1">
      <c r="A17" s="3" t="s">
        <v>187</v>
      </c>
      <c r="B17" s="64">
        <v>18.404983571</v>
      </c>
      <c r="C17" s="47" t="s">
        <v>193</v>
      </c>
      <c r="D17" s="19">
        <v>78010940</v>
      </c>
      <c r="E17" s="2"/>
    </row>
    <row r="18" spans="1:5" ht="15" customHeight="1">
      <c r="A18" s="1" t="s">
        <v>188</v>
      </c>
      <c r="B18" s="64">
        <v>15.726998905</v>
      </c>
      <c r="C18" s="47" t="s">
        <v>192</v>
      </c>
      <c r="D18" s="19">
        <v>76562900</v>
      </c>
      <c r="E18" s="2"/>
    </row>
    <row r="19" spans="1:5" ht="15" customHeight="1">
      <c r="A19" s="1" t="s">
        <v>126</v>
      </c>
      <c r="B19" s="64">
        <v>15.366922234</v>
      </c>
      <c r="C19" s="47" t="s">
        <v>191</v>
      </c>
      <c r="D19" s="19">
        <v>74643660</v>
      </c>
      <c r="E19" s="2"/>
    </row>
    <row r="20" spans="1:5" ht="15" customHeight="1">
      <c r="A20" s="3" t="s">
        <v>127</v>
      </c>
      <c r="B20" s="19">
        <v>15.250547645</v>
      </c>
      <c r="C20" s="47" t="s">
        <v>131</v>
      </c>
      <c r="D20" s="19">
        <v>65418300</v>
      </c>
      <c r="E20" s="2"/>
    </row>
    <row r="21" spans="1:5" ht="15" customHeight="1">
      <c r="A21" s="3" t="s">
        <v>190</v>
      </c>
      <c r="B21" s="19">
        <v>15.128696605</v>
      </c>
      <c r="C21" s="47" t="s">
        <v>132</v>
      </c>
      <c r="D21" s="19">
        <v>65383400</v>
      </c>
      <c r="E21" s="2"/>
    </row>
    <row r="22" spans="3:5" ht="15" customHeight="1">
      <c r="C22" s="7"/>
      <c r="D22" s="19"/>
      <c r="E22" s="2"/>
    </row>
    <row r="23" spans="2:5" ht="15" customHeight="1">
      <c r="B23" s="17"/>
      <c r="C23" s="7"/>
      <c r="D23" s="19"/>
      <c r="E23" s="2"/>
    </row>
    <row r="24" spans="2:5" ht="15" customHeight="1">
      <c r="B24" s="17"/>
      <c r="C24" s="7"/>
      <c r="D24" s="19"/>
      <c r="E24" s="2"/>
    </row>
    <row r="25" spans="2:5" ht="15" customHeight="1">
      <c r="B25" s="17"/>
      <c r="C25" s="7"/>
      <c r="D25" s="19"/>
      <c r="E25" s="2"/>
    </row>
    <row r="26" spans="2:5" ht="15" customHeight="1">
      <c r="B26" s="17"/>
      <c r="C26" s="7"/>
      <c r="D26" s="19"/>
      <c r="E26" s="2"/>
    </row>
    <row r="27" spans="2:5" ht="15" customHeight="1">
      <c r="B27" s="17"/>
      <c r="C27" s="7"/>
      <c r="D27" s="19"/>
      <c r="E27" s="2"/>
    </row>
    <row r="28" spans="2:5" ht="15" customHeight="1">
      <c r="B28" s="17"/>
      <c r="C28" s="7"/>
      <c r="D28" s="19"/>
      <c r="E28" s="2"/>
    </row>
    <row r="29" spans="2:4" ht="15" customHeight="1">
      <c r="B29" s="17"/>
      <c r="C29" s="7"/>
      <c r="D29" s="19"/>
    </row>
    <row r="30" spans="2:4" ht="15" customHeight="1">
      <c r="B30" s="17"/>
      <c r="C30" s="7"/>
      <c r="D30" s="19"/>
    </row>
    <row r="31" spans="2:4" ht="15" customHeight="1">
      <c r="B31" s="48"/>
      <c r="C31" s="39"/>
      <c r="D31" s="19"/>
    </row>
    <row r="32" spans="2:4" ht="15" customHeight="1">
      <c r="B32" s="48"/>
      <c r="C32" s="39"/>
      <c r="D32" s="19"/>
    </row>
    <row r="33" spans="2:4" ht="15" customHeight="1">
      <c r="B33" s="48"/>
      <c r="C33" s="39"/>
      <c r="D33" s="19"/>
    </row>
    <row r="34" spans="2:3" ht="15" customHeight="1">
      <c r="B34" s="48"/>
      <c r="C34" s="39"/>
    </row>
    <row r="35" spans="2:4" ht="15" customHeight="1">
      <c r="B35" s="48"/>
      <c r="C35" s="39"/>
      <c r="D35" s="19"/>
    </row>
    <row r="36" spans="2:3" ht="15" customHeight="1">
      <c r="B36" s="48"/>
      <c r="C36" s="39"/>
    </row>
    <row r="37" spans="2:3" ht="15" customHeight="1">
      <c r="B37" s="48"/>
      <c r="C37" s="39"/>
    </row>
    <row r="38" ht="15" customHeight="1">
      <c r="B38" s="48"/>
    </row>
    <row r="39" ht="15" customHeight="1">
      <c r="B39" s="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" customWidth="1"/>
    <col min="2" max="2" width="12.75390625" style="5" bestFit="1" customWidth="1"/>
    <col min="3" max="3" width="27.75390625" style="32" customWidth="1"/>
    <col min="4" max="8" width="8.875" style="30" customWidth="1"/>
    <col min="9" max="16384" width="9.125" style="2" customWidth="1"/>
  </cols>
  <sheetData>
    <row r="1" ht="15">
      <c r="A1" s="3" t="s">
        <v>70</v>
      </c>
    </row>
    <row r="2" ht="15">
      <c r="A2" s="3" t="s">
        <v>99</v>
      </c>
    </row>
    <row r="4" ht="15">
      <c r="B4" s="6"/>
    </row>
    <row r="5" spans="1:8" ht="15">
      <c r="A5" s="3" t="s">
        <v>66</v>
      </c>
      <c r="B5" s="32" t="s">
        <v>106</v>
      </c>
      <c r="C5" s="6" t="s">
        <v>107</v>
      </c>
      <c r="D5" s="2"/>
      <c r="E5" s="2"/>
      <c r="F5" s="2"/>
      <c r="G5" s="2"/>
      <c r="H5" s="2"/>
    </row>
    <row r="6" spans="1:8" ht="15">
      <c r="A6" s="3">
        <v>-6</v>
      </c>
      <c r="B6" s="5">
        <v>1323</v>
      </c>
      <c r="C6" s="54">
        <v>1413.6076923076923</v>
      </c>
      <c r="D6" s="2"/>
      <c r="E6" s="2"/>
      <c r="F6" s="2"/>
      <c r="G6" s="2"/>
      <c r="H6" s="2"/>
    </row>
    <row r="7" spans="1:8" ht="15">
      <c r="A7" s="3">
        <v>-5</v>
      </c>
      <c r="B7" s="54">
        <v>2745.4763762675784</v>
      </c>
      <c r="C7" s="54">
        <v>2480.0807168747483</v>
      </c>
      <c r="D7" s="2"/>
      <c r="E7" s="2"/>
      <c r="F7" s="2"/>
      <c r="G7" s="2"/>
      <c r="H7" s="2"/>
    </row>
    <row r="8" spans="1:8" ht="15">
      <c r="A8" s="3">
        <v>-4</v>
      </c>
      <c r="B8" s="54">
        <v>3133.707211048238</v>
      </c>
      <c r="C8" s="54">
        <v>3013.623789770439</v>
      </c>
      <c r="D8" s="2"/>
      <c r="E8" s="2"/>
      <c r="F8" s="2"/>
      <c r="G8" s="2"/>
      <c r="H8" s="2"/>
    </row>
    <row r="9" spans="1:8" ht="15">
      <c r="A9" s="3">
        <v>-3</v>
      </c>
      <c r="B9" s="54">
        <v>3630.024325732534</v>
      </c>
      <c r="C9" s="54">
        <v>3193.1958759565046</v>
      </c>
      <c r="D9" s="2"/>
      <c r="E9" s="2"/>
      <c r="F9" s="2"/>
      <c r="G9" s="2"/>
      <c r="H9" s="2"/>
    </row>
    <row r="10" spans="1:8" ht="15">
      <c r="A10" s="3">
        <v>-2</v>
      </c>
      <c r="B10" s="54">
        <v>4923.295158272173</v>
      </c>
      <c r="C10" s="54">
        <v>3141.5855416834474</v>
      </c>
      <c r="D10" s="2"/>
      <c r="E10" s="2"/>
      <c r="F10" s="2"/>
      <c r="G10" s="2"/>
      <c r="H10" s="2"/>
    </row>
    <row r="11" spans="1:8" ht="15">
      <c r="A11" s="3">
        <v>-1</v>
      </c>
      <c r="B11" s="54">
        <v>8901.048733822623</v>
      </c>
      <c r="C11" s="54">
        <v>5405.624083769633</v>
      </c>
      <c r="D11" s="2"/>
      <c r="E11" s="2"/>
      <c r="F11" s="2"/>
      <c r="G11" s="2"/>
      <c r="H11" s="2"/>
    </row>
    <row r="12" spans="1:8" ht="15">
      <c r="A12" s="3">
        <v>1</v>
      </c>
      <c r="B12" s="54">
        <v>19343.121880971063</v>
      </c>
      <c r="C12" s="54">
        <v>40578.175851792184</v>
      </c>
      <c r="D12" s="2"/>
      <c r="E12" s="2"/>
      <c r="F12" s="2"/>
      <c r="G12" s="2"/>
      <c r="H12" s="2"/>
    </row>
    <row r="13" spans="1:8" ht="15">
      <c r="A13" s="3">
        <v>2</v>
      </c>
      <c r="B13" s="54">
        <v>13223.928633790678</v>
      </c>
      <c r="C13" s="54">
        <v>19594.66162303665</v>
      </c>
      <c r="D13" s="2"/>
      <c r="E13" s="2"/>
      <c r="F13" s="2"/>
      <c r="G13" s="2"/>
      <c r="H13" s="2"/>
    </row>
    <row r="14" spans="1:8" ht="15">
      <c r="A14" s="3">
        <v>3</v>
      </c>
      <c r="B14" s="54">
        <v>11022.48269949233</v>
      </c>
      <c r="C14" s="54">
        <v>21077.969693918647</v>
      </c>
      <c r="D14" s="2"/>
      <c r="E14" s="2"/>
      <c r="F14" s="2"/>
      <c r="G14" s="2"/>
      <c r="H14" s="2"/>
    </row>
    <row r="15" spans="1:8" ht="15">
      <c r="A15" s="3">
        <v>4</v>
      </c>
      <c r="B15" s="54">
        <v>9792.444449062581</v>
      </c>
      <c r="C15" s="54">
        <v>17962.374220700764</v>
      </c>
      <c r="D15" s="2"/>
      <c r="E15" s="2"/>
      <c r="F15" s="2"/>
      <c r="G15" s="2"/>
      <c r="H15" s="2"/>
    </row>
    <row r="16" spans="1:8" ht="15">
      <c r="A16" s="3">
        <v>5</v>
      </c>
      <c r="B16" s="54">
        <v>8654.481850718774</v>
      </c>
      <c r="C16" s="54">
        <v>17911.985759162304</v>
      </c>
      <c r="D16" s="2"/>
      <c r="E16" s="2"/>
      <c r="F16" s="2"/>
      <c r="G16" s="2"/>
      <c r="H16" s="2"/>
    </row>
    <row r="17" spans="1:8" ht="15">
      <c r="A17" s="3">
        <v>6</v>
      </c>
      <c r="B17" s="54">
        <v>8057.881160129675</v>
      </c>
      <c r="C17" s="54">
        <v>18120.076137736607</v>
      </c>
      <c r="D17" s="2"/>
      <c r="E17" s="2"/>
      <c r="F17" s="2"/>
      <c r="G17" s="2"/>
      <c r="H17" s="2"/>
    </row>
    <row r="18" spans="2:8" ht="15">
      <c r="B18" s="38"/>
      <c r="C18" s="38"/>
      <c r="D18" s="2"/>
      <c r="E18" s="2"/>
      <c r="F18" s="2"/>
      <c r="G18" s="2"/>
      <c r="H18" s="2"/>
    </row>
    <row r="19" spans="2:8" ht="15">
      <c r="B19" s="38"/>
      <c r="C19" s="38"/>
      <c r="D19" s="2"/>
      <c r="E19" s="2"/>
      <c r="F19" s="2"/>
      <c r="G19" s="2"/>
      <c r="H19" s="2"/>
    </row>
    <row r="20" spans="2:8" ht="15">
      <c r="B20" s="7"/>
      <c r="C20" s="7"/>
      <c r="D20" s="2"/>
      <c r="E20" s="2"/>
      <c r="F20" s="2"/>
      <c r="G20" s="2"/>
      <c r="H20" s="2"/>
    </row>
    <row r="21" spans="2:8" ht="15">
      <c r="B21" s="7"/>
      <c r="C21" s="7"/>
      <c r="D21" s="2"/>
      <c r="E21" s="2"/>
      <c r="F21" s="2"/>
      <c r="G21" s="2"/>
      <c r="H21" s="2"/>
    </row>
    <row r="22" spans="2:8" ht="15">
      <c r="B22" s="7"/>
      <c r="C22" s="7"/>
      <c r="D22" s="2"/>
      <c r="E22" s="2"/>
      <c r="F22" s="2"/>
      <c r="G22" s="2"/>
      <c r="H22" s="2"/>
    </row>
    <row r="23" spans="2:8" ht="15">
      <c r="B23" s="7"/>
      <c r="C23" s="7"/>
      <c r="D23" s="2"/>
      <c r="E23" s="2"/>
      <c r="F23" s="2"/>
      <c r="G23" s="2"/>
      <c r="H23" s="2"/>
    </row>
    <row r="24" spans="2:8" ht="15">
      <c r="B24" s="7"/>
      <c r="C24" s="7"/>
      <c r="D24" s="2"/>
      <c r="E24" s="2"/>
      <c r="F24" s="2"/>
      <c r="G24" s="2"/>
      <c r="H24" s="2"/>
    </row>
    <row r="25" spans="2:8" ht="15">
      <c r="B25" s="7"/>
      <c r="C25" s="7"/>
      <c r="D25" s="2"/>
      <c r="E25" s="2"/>
      <c r="F25" s="2"/>
      <c r="G25" s="2"/>
      <c r="H25" s="2"/>
    </row>
    <row r="26" spans="2:8" ht="15">
      <c r="B26" s="7"/>
      <c r="C26" s="7"/>
      <c r="D26" s="2"/>
      <c r="E26" s="2"/>
      <c r="F26" s="2"/>
      <c r="G26" s="2"/>
      <c r="H26" s="2"/>
    </row>
    <row r="27" spans="2:8" ht="15">
      <c r="B27" s="7"/>
      <c r="C27" s="7"/>
      <c r="D27" s="2"/>
      <c r="E27" s="2"/>
      <c r="F27" s="2"/>
      <c r="G27" s="2"/>
      <c r="H27" s="2"/>
    </row>
    <row r="28" spans="2:8" ht="15">
      <c r="B28" s="7"/>
      <c r="C28" s="7"/>
      <c r="D28" s="2"/>
      <c r="E28" s="2"/>
      <c r="F28" s="2"/>
      <c r="G28" s="2"/>
      <c r="H28" s="2"/>
    </row>
    <row r="29" spans="2:3" ht="15">
      <c r="B29" s="7"/>
      <c r="C29" s="7"/>
    </row>
    <row r="30" spans="2:3" ht="15">
      <c r="B30" s="7"/>
      <c r="C30" s="7"/>
    </row>
    <row r="31" spans="2:3" ht="15">
      <c r="B31" s="39"/>
      <c r="C31" s="37"/>
    </row>
    <row r="32" spans="2:3" ht="15">
      <c r="B32" s="39"/>
      <c r="C32" s="37"/>
    </row>
    <row r="33" spans="2:3" ht="15">
      <c r="B33" s="39"/>
      <c r="C33" s="37"/>
    </row>
    <row r="34" spans="2:3" ht="15">
      <c r="B34" s="39"/>
      <c r="C34" s="37"/>
    </row>
    <row r="35" spans="2:3" ht="15">
      <c r="B35" s="39"/>
      <c r="C35" s="37"/>
    </row>
    <row r="36" spans="2:3" ht="15">
      <c r="B36" s="39"/>
      <c r="C36" s="37"/>
    </row>
    <row r="37" spans="2:3" ht="15">
      <c r="B37" s="39"/>
      <c r="C37" s="37"/>
    </row>
    <row r="38" spans="2:3" ht="15">
      <c r="B38" s="39"/>
      <c r="C38" s="37"/>
    </row>
    <row r="39" spans="2:3" ht="15">
      <c r="B39" s="39"/>
      <c r="C3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" customWidth="1"/>
    <col min="2" max="2" width="12.75390625" style="5" bestFit="1" customWidth="1"/>
    <col min="3" max="3" width="27.75390625" style="32" customWidth="1"/>
    <col min="4" max="8" width="8.875" style="30" customWidth="1"/>
    <col min="9" max="16384" width="9.125" style="2" customWidth="1"/>
  </cols>
  <sheetData>
    <row r="1" ht="15">
      <c r="A1" s="3" t="s">
        <v>74</v>
      </c>
    </row>
    <row r="2" ht="15">
      <c r="A2" s="3" t="s">
        <v>179</v>
      </c>
    </row>
    <row r="4" ht="15">
      <c r="B4" s="6"/>
    </row>
    <row r="5" spans="1:8" ht="15">
      <c r="A5" s="3" t="s">
        <v>66</v>
      </c>
      <c r="B5" s="32" t="s">
        <v>106</v>
      </c>
      <c r="C5" s="6" t="s">
        <v>107</v>
      </c>
      <c r="D5" s="2"/>
      <c r="E5" s="2"/>
      <c r="F5" s="2"/>
      <c r="G5" s="2"/>
      <c r="H5" s="2"/>
    </row>
    <row r="6" spans="1:8" ht="15">
      <c r="A6" s="3">
        <v>-6</v>
      </c>
      <c r="B6" s="5">
        <v>1478.2963832680157</v>
      </c>
      <c r="C6" s="54">
        <v>1625.5913185287993</v>
      </c>
      <c r="D6" s="2"/>
      <c r="E6" s="2"/>
      <c r="F6" s="2"/>
      <c r="G6" s="2"/>
      <c r="H6" s="2"/>
    </row>
    <row r="7" spans="1:8" ht="15">
      <c r="A7" s="3">
        <v>-5</v>
      </c>
      <c r="B7" s="54">
        <v>3050.2786859153807</v>
      </c>
      <c r="C7" s="54">
        <v>2852.4646842470506</v>
      </c>
      <c r="D7" s="2"/>
      <c r="E7" s="2"/>
      <c r="F7" s="2"/>
      <c r="G7" s="2"/>
      <c r="H7" s="2"/>
    </row>
    <row r="8" spans="1:8" ht="15">
      <c r="A8" s="3">
        <v>-4</v>
      </c>
      <c r="B8" s="54">
        <v>3482.511459649684</v>
      </c>
      <c r="C8" s="54">
        <v>3434.9178278972936</v>
      </c>
      <c r="D8" s="2"/>
      <c r="E8" s="2"/>
      <c r="F8" s="2"/>
      <c r="G8" s="2"/>
      <c r="H8" s="2"/>
    </row>
    <row r="9" spans="1:8" ht="15">
      <c r="A9" s="3">
        <v>-3</v>
      </c>
      <c r="B9" s="54">
        <v>4015.287847716548</v>
      </c>
      <c r="C9" s="54">
        <v>3411.6181471200557</v>
      </c>
      <c r="D9" s="2"/>
      <c r="E9" s="2"/>
      <c r="F9" s="2"/>
      <c r="G9" s="2"/>
      <c r="H9" s="2"/>
    </row>
    <row r="10" spans="1:8" ht="15">
      <c r="A10" s="3">
        <v>-2</v>
      </c>
      <c r="B10" s="54">
        <v>5368.892319443334</v>
      </c>
      <c r="C10" s="54">
        <v>3909.7559195003473</v>
      </c>
      <c r="D10" s="2"/>
      <c r="E10" s="2"/>
      <c r="F10" s="2"/>
      <c r="G10" s="2"/>
      <c r="H10" s="2"/>
    </row>
    <row r="11" spans="1:8" ht="15">
      <c r="A11" s="3">
        <v>-1</v>
      </c>
      <c r="B11" s="54">
        <v>9747.527730944574</v>
      </c>
      <c r="C11" s="54">
        <v>5911.410062456627</v>
      </c>
      <c r="D11" s="2"/>
      <c r="E11" s="2"/>
      <c r="F11" s="2"/>
      <c r="G11" s="2"/>
      <c r="H11" s="2"/>
    </row>
    <row r="12" spans="1:8" ht="15">
      <c r="A12" s="3">
        <v>1</v>
      </c>
      <c r="B12" s="54">
        <v>20340.116039320455</v>
      </c>
      <c r="C12" s="54">
        <v>40151.125197779314</v>
      </c>
      <c r="D12" s="2"/>
      <c r="E12" s="2"/>
      <c r="F12" s="2"/>
      <c r="G12" s="2"/>
      <c r="H12" s="2"/>
    </row>
    <row r="13" spans="1:8" ht="15">
      <c r="A13" s="3">
        <v>2</v>
      </c>
      <c r="B13" s="54">
        <v>13812.446182619487</v>
      </c>
      <c r="C13" s="54">
        <v>20719.437959750176</v>
      </c>
      <c r="D13" s="2"/>
      <c r="E13" s="2"/>
      <c r="F13" s="2"/>
      <c r="G13" s="2"/>
      <c r="H13" s="2"/>
    </row>
    <row r="14" spans="1:8" ht="15">
      <c r="A14" s="3">
        <v>3</v>
      </c>
      <c r="B14" s="54">
        <v>11632.22173230469</v>
      </c>
      <c r="C14" s="54">
        <v>21973.973546148507</v>
      </c>
      <c r="D14" s="2"/>
      <c r="E14" s="2"/>
      <c r="F14" s="2"/>
      <c r="G14" s="2"/>
      <c r="H14" s="2"/>
    </row>
    <row r="15" spans="1:8" ht="15">
      <c r="A15" s="3">
        <v>4</v>
      </c>
      <c r="B15" s="54">
        <v>10409.855236292493</v>
      </c>
      <c r="C15" s="54">
        <v>18935.35086745316</v>
      </c>
      <c r="D15" s="2"/>
      <c r="E15" s="2"/>
      <c r="F15" s="2"/>
      <c r="G15" s="2"/>
      <c r="H15" s="2"/>
    </row>
    <row r="16" spans="1:8" ht="15">
      <c r="A16" s="3">
        <v>5</v>
      </c>
      <c r="B16" s="54">
        <v>9106.726132789005</v>
      </c>
      <c r="C16" s="54">
        <v>18928.389319916725</v>
      </c>
      <c r="D16" s="2"/>
      <c r="E16" s="2"/>
      <c r="F16" s="2"/>
      <c r="G16" s="2"/>
      <c r="H16" s="2"/>
    </row>
    <row r="17" spans="1:8" ht="15">
      <c r="A17" s="3">
        <v>6</v>
      </c>
      <c r="B17" s="54">
        <v>8476.330387210883</v>
      </c>
      <c r="C17" s="54">
        <v>19348.588015267174</v>
      </c>
      <c r="D17" s="2"/>
      <c r="E17" s="2"/>
      <c r="F17" s="2"/>
      <c r="G17" s="2"/>
      <c r="H17" s="2"/>
    </row>
    <row r="18" spans="2:8" ht="15">
      <c r="B18" s="38"/>
      <c r="C18" s="38"/>
      <c r="D18" s="2"/>
      <c r="E18" s="2"/>
      <c r="F18" s="2"/>
      <c r="G18" s="2"/>
      <c r="H18" s="2"/>
    </row>
    <row r="19" spans="2:8" ht="15">
      <c r="B19" s="38"/>
      <c r="C19" s="38"/>
      <c r="D19" s="2"/>
      <c r="E19" s="2"/>
      <c r="F19" s="2"/>
      <c r="G19" s="2"/>
      <c r="H19" s="2"/>
    </row>
    <row r="20" spans="2:8" ht="15">
      <c r="B20" s="7"/>
      <c r="C20" s="7"/>
      <c r="D20" s="2"/>
      <c r="E20" s="2"/>
      <c r="F20" s="2"/>
      <c r="G20" s="2"/>
      <c r="H20" s="2"/>
    </row>
    <row r="21" spans="2:8" ht="15">
      <c r="B21" s="7"/>
      <c r="C21" s="7"/>
      <c r="D21" s="2"/>
      <c r="E21" s="2"/>
      <c r="F21" s="2"/>
      <c r="G21" s="2"/>
      <c r="H21" s="2"/>
    </row>
    <row r="22" spans="2:8" ht="15">
      <c r="B22" s="7"/>
      <c r="C22" s="7"/>
      <c r="D22" s="2"/>
      <c r="E22" s="2"/>
      <c r="F22" s="2"/>
      <c r="G22" s="2"/>
      <c r="H22" s="2"/>
    </row>
    <row r="23" spans="2:8" ht="15">
      <c r="B23" s="7"/>
      <c r="C23" s="7"/>
      <c r="D23" s="2"/>
      <c r="E23" s="2"/>
      <c r="F23" s="2"/>
      <c r="G23" s="2"/>
      <c r="H23" s="2"/>
    </row>
    <row r="24" spans="2:8" ht="15">
      <c r="B24" s="7"/>
      <c r="C24" s="7"/>
      <c r="D24" s="2"/>
      <c r="E24" s="2"/>
      <c r="F24" s="2"/>
      <c r="G24" s="2"/>
      <c r="H24" s="2"/>
    </row>
    <row r="25" spans="2:8" ht="15">
      <c r="B25" s="7"/>
      <c r="C25" s="7"/>
      <c r="D25" s="2"/>
      <c r="E25" s="2"/>
      <c r="F25" s="2"/>
      <c r="G25" s="2"/>
      <c r="H25" s="2"/>
    </row>
    <row r="26" spans="2:8" ht="15">
      <c r="B26" s="7"/>
      <c r="C26" s="7"/>
      <c r="D26" s="2"/>
      <c r="E26" s="2"/>
      <c r="F26" s="2"/>
      <c r="G26" s="2"/>
      <c r="H26" s="2"/>
    </row>
    <row r="27" spans="2:8" ht="15">
      <c r="B27" s="7"/>
      <c r="C27" s="7"/>
      <c r="D27" s="2"/>
      <c r="E27" s="2"/>
      <c r="F27" s="2"/>
      <c r="G27" s="2"/>
      <c r="H27" s="2"/>
    </row>
    <row r="28" spans="2:8" ht="15">
      <c r="B28" s="7"/>
      <c r="C28" s="7"/>
      <c r="D28" s="2"/>
      <c r="E28" s="2"/>
      <c r="F28" s="2"/>
      <c r="G28" s="2"/>
      <c r="H28" s="2"/>
    </row>
    <row r="29" spans="2:3" ht="15">
      <c r="B29" s="7"/>
      <c r="C29" s="7"/>
    </row>
    <row r="30" spans="2:3" ht="15">
      <c r="B30" s="7"/>
      <c r="C30" s="7"/>
    </row>
    <row r="31" spans="2:3" ht="15">
      <c r="B31" s="39"/>
      <c r="C31" s="37"/>
    </row>
    <row r="32" spans="2:3" ht="15">
      <c r="B32" s="39"/>
      <c r="C32" s="37"/>
    </row>
    <row r="33" spans="2:3" ht="15">
      <c r="B33" s="39"/>
      <c r="C33" s="37"/>
    </row>
    <row r="34" spans="2:3" ht="15">
      <c r="B34" s="39"/>
      <c r="C34" s="37"/>
    </row>
    <row r="35" spans="2:3" ht="15">
      <c r="B35" s="39"/>
      <c r="C35" s="37"/>
    </row>
    <row r="36" spans="2:3" ht="15">
      <c r="B36" s="39"/>
      <c r="C36" s="37"/>
    </row>
    <row r="37" spans="2:3" ht="15">
      <c r="B37" s="39"/>
      <c r="C37" s="37"/>
    </row>
    <row r="38" spans="2:3" ht="15">
      <c r="B38" s="39"/>
      <c r="C38" s="37"/>
    </row>
    <row r="39" spans="2:3" ht="15">
      <c r="B39" s="39"/>
      <c r="C3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" customWidth="1"/>
    <col min="2" max="2" width="12.75390625" style="5" bestFit="1" customWidth="1"/>
    <col min="3" max="3" width="27.75390625" style="32" customWidth="1"/>
    <col min="4" max="8" width="8.875" style="30" customWidth="1"/>
    <col min="9" max="16384" width="9.125" style="2" customWidth="1"/>
  </cols>
  <sheetData>
    <row r="1" ht="15">
      <c r="A1" s="3" t="s">
        <v>100</v>
      </c>
    </row>
    <row r="2" ht="15">
      <c r="A2" s="3" t="s">
        <v>180</v>
      </c>
    </row>
    <row r="4" ht="15">
      <c r="B4" s="6"/>
    </row>
    <row r="5" spans="1:8" ht="15">
      <c r="A5" s="3" t="s">
        <v>66</v>
      </c>
      <c r="B5" s="32" t="s">
        <v>106</v>
      </c>
      <c r="C5" s="6" t="s">
        <v>107</v>
      </c>
      <c r="D5" s="2"/>
      <c r="E5" s="2"/>
      <c r="F5" s="2"/>
      <c r="G5" s="2"/>
      <c r="H5" s="2"/>
    </row>
    <row r="6" spans="1:8" ht="15">
      <c r="A6" s="3">
        <v>-6</v>
      </c>
      <c r="B6" s="54">
        <v>1357</v>
      </c>
      <c r="C6" s="54">
        <v>1447.5506322869956</v>
      </c>
      <c r="D6" s="2"/>
      <c r="E6" s="2"/>
      <c r="F6" s="2"/>
      <c r="G6" s="2"/>
      <c r="H6" s="2"/>
    </row>
    <row r="7" spans="1:8" ht="15">
      <c r="A7" s="3">
        <v>-5</v>
      </c>
      <c r="B7" s="54">
        <v>2816.6855954030952</v>
      </c>
      <c r="C7" s="54">
        <v>2536.1677668161437</v>
      </c>
      <c r="D7" s="2"/>
      <c r="E7" s="2"/>
      <c r="F7" s="2"/>
      <c r="G7" s="2"/>
      <c r="H7" s="2"/>
    </row>
    <row r="8" spans="1:8" ht="15">
      <c r="A8" s="3">
        <v>-4</v>
      </c>
      <c r="B8" s="54">
        <v>3215.1314067914072</v>
      </c>
      <c r="C8" s="54">
        <v>3089.1277668161433</v>
      </c>
      <c r="D8" s="2"/>
      <c r="E8" s="2"/>
      <c r="F8" s="2"/>
      <c r="G8" s="2"/>
      <c r="H8" s="2"/>
    </row>
    <row r="9" spans="1:8" ht="15">
      <c r="A9" s="3">
        <v>-3</v>
      </c>
      <c r="B9" s="54">
        <v>3727.2807611457615</v>
      </c>
      <c r="C9" s="54">
        <v>3181.4559506726455</v>
      </c>
      <c r="D9" s="2"/>
      <c r="E9" s="2"/>
      <c r="F9" s="2"/>
      <c r="G9" s="2"/>
      <c r="H9" s="2"/>
    </row>
    <row r="10" spans="1:8" ht="15">
      <c r="A10" s="3">
        <v>-2</v>
      </c>
      <c r="B10" s="54">
        <v>5051.378901016401</v>
      </c>
      <c r="C10" s="54">
        <v>3243.480739910314</v>
      </c>
      <c r="D10" s="2"/>
      <c r="E10" s="2"/>
      <c r="F10" s="2"/>
      <c r="G10" s="2"/>
      <c r="H10" s="2"/>
    </row>
    <row r="11" spans="1:8" ht="15">
      <c r="A11" s="3">
        <v>-1</v>
      </c>
      <c r="B11" s="54">
        <v>9142.986096096096</v>
      </c>
      <c r="C11" s="54">
        <v>5254.956085201794</v>
      </c>
      <c r="D11" s="2"/>
      <c r="E11" s="2"/>
      <c r="F11" s="2"/>
      <c r="G11" s="2"/>
      <c r="H11" s="2"/>
    </row>
    <row r="12" spans="1:8" ht="15">
      <c r="A12" s="3">
        <v>1</v>
      </c>
      <c r="B12" s="54">
        <v>19634.65442136275</v>
      </c>
      <c r="C12" s="54">
        <v>41815.76856053812</v>
      </c>
      <c r="D12" s="2"/>
      <c r="E12" s="2"/>
      <c r="F12" s="2"/>
      <c r="G12" s="2"/>
      <c r="H12" s="2"/>
    </row>
    <row r="13" spans="1:8" ht="15">
      <c r="A13" s="3">
        <v>2</v>
      </c>
      <c r="B13" s="54">
        <v>13254.043728407512</v>
      </c>
      <c r="C13" s="54">
        <v>19914.65958295964</v>
      </c>
      <c r="D13" s="2"/>
      <c r="E13" s="2"/>
      <c r="F13" s="2"/>
      <c r="G13" s="2"/>
      <c r="H13" s="2"/>
    </row>
    <row r="14" spans="1:8" ht="15">
      <c r="A14" s="3">
        <v>3</v>
      </c>
      <c r="B14" s="54">
        <v>11016.832831239884</v>
      </c>
      <c r="C14" s="54">
        <v>21149.960443946187</v>
      </c>
      <c r="D14" s="2"/>
      <c r="E14" s="2"/>
      <c r="F14" s="2"/>
      <c r="G14" s="2"/>
      <c r="H14" s="2"/>
    </row>
    <row r="15" spans="1:8" ht="15">
      <c r="A15" s="3">
        <v>4</v>
      </c>
      <c r="B15" s="54">
        <v>9850.702499549427</v>
      </c>
      <c r="C15" s="54">
        <v>18044.393623318385</v>
      </c>
      <c r="D15" s="2"/>
      <c r="E15" s="2"/>
      <c r="F15" s="2"/>
      <c r="G15" s="2"/>
      <c r="H15" s="2"/>
    </row>
    <row r="16" spans="1:8" ht="15">
      <c r="A16" s="3">
        <v>5</v>
      </c>
      <c r="B16" s="54">
        <v>8683.866978364436</v>
      </c>
      <c r="C16" s="54">
        <v>18110.458816143495</v>
      </c>
      <c r="D16" s="2"/>
      <c r="E16" s="2"/>
      <c r="F16" s="2"/>
      <c r="G16" s="2"/>
      <c r="H16" s="2"/>
    </row>
    <row r="17" spans="1:8" ht="15">
      <c r="A17" s="3">
        <v>6</v>
      </c>
      <c r="B17" s="54">
        <v>8108.7985701882135</v>
      </c>
      <c r="C17" s="54">
        <v>17722.662811659193</v>
      </c>
      <c r="D17" s="2"/>
      <c r="E17" s="2"/>
      <c r="F17" s="2"/>
      <c r="G17" s="2"/>
      <c r="H17" s="2"/>
    </row>
    <row r="18" spans="2:8" ht="15">
      <c r="B18" s="38"/>
      <c r="C18" s="38"/>
      <c r="D18" s="2"/>
      <c r="E18" s="2"/>
      <c r="F18" s="2"/>
      <c r="G18" s="2"/>
      <c r="H18" s="2"/>
    </row>
    <row r="19" spans="2:8" ht="15">
      <c r="B19" s="38"/>
      <c r="C19" s="38"/>
      <c r="D19" s="2"/>
      <c r="E19" s="2"/>
      <c r="F19" s="2"/>
      <c r="G19" s="2"/>
      <c r="H19" s="2"/>
    </row>
    <row r="20" spans="2:8" ht="15">
      <c r="B20" s="7"/>
      <c r="C20" s="7"/>
      <c r="D20" s="2"/>
      <c r="E20" s="2"/>
      <c r="F20" s="2"/>
      <c r="G20" s="2"/>
      <c r="H20" s="2"/>
    </row>
    <row r="21" spans="2:8" ht="15">
      <c r="B21" s="7"/>
      <c r="C21" s="7"/>
      <c r="D21" s="2"/>
      <c r="E21" s="2"/>
      <c r="F21" s="2"/>
      <c r="G21" s="2"/>
      <c r="H21" s="2"/>
    </row>
    <row r="22" spans="2:8" ht="15">
      <c r="B22" s="7"/>
      <c r="C22" s="7"/>
      <c r="D22" s="2"/>
      <c r="E22" s="2"/>
      <c r="F22" s="2"/>
      <c r="G22" s="2"/>
      <c r="H22" s="2"/>
    </row>
    <row r="23" spans="2:8" ht="15">
      <c r="B23" s="7"/>
      <c r="C23" s="7"/>
      <c r="D23" s="2"/>
      <c r="E23" s="2"/>
      <c r="F23" s="2"/>
      <c r="G23" s="2"/>
      <c r="H23" s="2"/>
    </row>
    <row r="24" spans="2:8" ht="15">
      <c r="B24" s="7"/>
      <c r="C24" s="7"/>
      <c r="D24" s="2"/>
      <c r="E24" s="2"/>
      <c r="F24" s="2"/>
      <c r="G24" s="2"/>
      <c r="H24" s="2"/>
    </row>
    <row r="25" spans="2:8" ht="15">
      <c r="B25" s="7"/>
      <c r="C25" s="7"/>
      <c r="D25" s="2"/>
      <c r="E25" s="2"/>
      <c r="F25" s="2"/>
      <c r="G25" s="2"/>
      <c r="H25" s="2"/>
    </row>
    <row r="26" spans="2:8" ht="15">
      <c r="B26" s="7"/>
      <c r="C26" s="7"/>
      <c r="D26" s="2"/>
      <c r="E26" s="2"/>
      <c r="F26" s="2"/>
      <c r="G26" s="2"/>
      <c r="H26" s="2"/>
    </row>
    <row r="27" spans="2:8" ht="15">
      <c r="B27" s="7"/>
      <c r="C27" s="7"/>
      <c r="D27" s="2"/>
      <c r="E27" s="2"/>
      <c r="F27" s="2"/>
      <c r="G27" s="2"/>
      <c r="H27" s="2"/>
    </row>
    <row r="28" spans="2:8" ht="15">
      <c r="B28" s="7"/>
      <c r="C28" s="7"/>
      <c r="D28" s="2"/>
      <c r="E28" s="2"/>
      <c r="F28" s="2"/>
      <c r="G28" s="2"/>
      <c r="H28" s="2"/>
    </row>
    <row r="29" spans="2:3" ht="15">
      <c r="B29" s="7"/>
      <c r="C29" s="7"/>
    </row>
    <row r="30" spans="2:3" ht="15">
      <c r="B30" s="7"/>
      <c r="C30" s="7"/>
    </row>
    <row r="31" spans="2:3" ht="15">
      <c r="B31" s="39"/>
      <c r="C31" s="37"/>
    </row>
    <row r="32" spans="2:3" ht="15">
      <c r="B32" s="39"/>
      <c r="C32" s="37"/>
    </row>
    <row r="33" spans="2:3" ht="15">
      <c r="B33" s="39"/>
      <c r="C33" s="37"/>
    </row>
    <row r="34" spans="2:3" ht="15">
      <c r="B34" s="39"/>
      <c r="C34" s="37"/>
    </row>
    <row r="35" spans="2:3" ht="15">
      <c r="B35" s="39"/>
      <c r="C35" s="37"/>
    </row>
    <row r="36" spans="2:3" ht="15">
      <c r="B36" s="39"/>
      <c r="C36" s="37"/>
    </row>
    <row r="37" spans="2:3" ht="15">
      <c r="B37" s="39"/>
      <c r="C37" s="37"/>
    </row>
    <row r="38" spans="2:3" ht="15">
      <c r="B38" s="39"/>
      <c r="C38" s="37"/>
    </row>
    <row r="39" spans="2:3" ht="15">
      <c r="B39" s="39"/>
      <c r="C3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" customWidth="1"/>
    <col min="2" max="2" width="12.75390625" style="5" bestFit="1" customWidth="1"/>
    <col min="3" max="3" width="27.75390625" style="32" customWidth="1"/>
    <col min="4" max="8" width="8.875" style="30" customWidth="1"/>
    <col min="9" max="16384" width="9.125" style="2" customWidth="1"/>
  </cols>
  <sheetData>
    <row r="1" ht="15">
      <c r="A1" s="3" t="s">
        <v>79</v>
      </c>
    </row>
    <row r="2" ht="15">
      <c r="A2" s="3" t="s">
        <v>101</v>
      </c>
    </row>
    <row r="4" ht="15">
      <c r="B4" s="6"/>
    </row>
    <row r="5" spans="1:8" ht="15">
      <c r="A5" s="3" t="s">
        <v>66</v>
      </c>
      <c r="B5" s="32" t="s">
        <v>106</v>
      </c>
      <c r="C5" s="6" t="s">
        <v>107</v>
      </c>
      <c r="D5" s="2"/>
      <c r="E5" s="2"/>
      <c r="F5" s="2"/>
      <c r="G5" s="2"/>
      <c r="H5" s="2"/>
    </row>
    <row r="6" spans="1:8" ht="15">
      <c r="A6" s="3">
        <v>-6</v>
      </c>
      <c r="B6" s="5">
        <v>555.171397665901</v>
      </c>
      <c r="C6" s="54">
        <v>591.9504430124849</v>
      </c>
      <c r="D6" s="2"/>
      <c r="E6" s="2"/>
      <c r="F6" s="2"/>
      <c r="G6" s="2"/>
      <c r="H6" s="2"/>
    </row>
    <row r="7" spans="1:8" ht="15">
      <c r="A7" s="3">
        <v>-5</v>
      </c>
      <c r="B7" s="54">
        <v>1093.3127478428207</v>
      </c>
      <c r="C7" s="54">
        <v>964.2100765203384</v>
      </c>
      <c r="D7" s="2"/>
      <c r="E7" s="2"/>
      <c r="F7" s="2"/>
      <c r="G7" s="2"/>
      <c r="H7" s="2"/>
    </row>
    <row r="8" spans="1:8" ht="15">
      <c r="A8" s="3">
        <v>-4</v>
      </c>
      <c r="B8" s="54">
        <v>1285.9517071202433</v>
      </c>
      <c r="C8" s="54">
        <v>1472.2570197341927</v>
      </c>
      <c r="D8" s="2"/>
      <c r="E8" s="2"/>
      <c r="F8" s="2"/>
      <c r="G8" s="2"/>
      <c r="H8" s="2"/>
    </row>
    <row r="9" spans="1:8" ht="15">
      <c r="A9" s="3">
        <v>-3</v>
      </c>
      <c r="B9" s="54">
        <v>1729.1090744304424</v>
      </c>
      <c r="C9" s="54">
        <v>1376.9125493354811</v>
      </c>
      <c r="D9" s="2"/>
      <c r="E9" s="2"/>
      <c r="F9" s="2"/>
      <c r="G9" s="2"/>
      <c r="H9" s="2"/>
    </row>
    <row r="10" spans="1:8" ht="15">
      <c r="A10" s="3">
        <v>-2</v>
      </c>
      <c r="B10" s="54">
        <v>2551.8220016760815</v>
      </c>
      <c r="C10" s="54">
        <v>1225.8883930728957</v>
      </c>
      <c r="D10" s="2"/>
      <c r="E10" s="2"/>
      <c r="F10" s="2"/>
      <c r="G10" s="2"/>
      <c r="H10" s="2"/>
    </row>
    <row r="11" spans="1:8" ht="15">
      <c r="A11" s="3">
        <v>-1</v>
      </c>
      <c r="B11" s="54">
        <v>5561.746921907009</v>
      </c>
      <c r="C11" s="54">
        <v>2848.4628715263793</v>
      </c>
      <c r="D11" s="2"/>
      <c r="E11" s="2"/>
      <c r="F11" s="2"/>
      <c r="G11" s="2"/>
      <c r="H11" s="2"/>
    </row>
    <row r="12" spans="1:8" ht="15">
      <c r="A12" s="3">
        <v>1</v>
      </c>
      <c r="B12" s="54">
        <v>12043.744788737675</v>
      </c>
      <c r="C12" s="54">
        <v>30620.786218284335</v>
      </c>
      <c r="D12" s="2"/>
      <c r="E12" s="2"/>
      <c r="F12" s="2"/>
      <c r="G12" s="2"/>
      <c r="H12" s="2"/>
    </row>
    <row r="13" spans="1:8" ht="15">
      <c r="A13" s="3">
        <v>2</v>
      </c>
      <c r="B13" s="54">
        <v>4649.153116460975</v>
      </c>
      <c r="C13" s="54">
        <v>4520.130873942811</v>
      </c>
      <c r="D13" s="2"/>
      <c r="E13" s="2"/>
      <c r="F13" s="2"/>
      <c r="G13" s="2"/>
      <c r="H13" s="2"/>
    </row>
    <row r="14" spans="1:8" ht="15">
      <c r="A14" s="3">
        <v>3</v>
      </c>
      <c r="B14" s="54">
        <v>3463.633138699852</v>
      </c>
      <c r="C14" s="54">
        <v>5649.686093435361</v>
      </c>
      <c r="D14" s="2"/>
      <c r="E14" s="2"/>
      <c r="F14" s="2"/>
      <c r="G14" s="2"/>
      <c r="H14" s="2"/>
    </row>
    <row r="15" spans="1:8" ht="15">
      <c r="A15" s="3">
        <v>4</v>
      </c>
      <c r="B15" s="54">
        <v>3074.1774778270365</v>
      </c>
      <c r="C15" s="54">
        <v>3269.396278695127</v>
      </c>
      <c r="D15" s="2"/>
      <c r="E15" s="2"/>
      <c r="F15" s="2"/>
      <c r="G15" s="2"/>
      <c r="H15" s="2"/>
    </row>
    <row r="16" spans="1:8" ht="15">
      <c r="A16" s="3">
        <v>5</v>
      </c>
      <c r="B16" s="54">
        <v>2680.5121368133696</v>
      </c>
      <c r="C16" s="54">
        <v>3704.840265807491</v>
      </c>
      <c r="D16" s="2"/>
      <c r="E16" s="2"/>
      <c r="F16" s="2"/>
      <c r="G16" s="2"/>
      <c r="H16" s="2"/>
    </row>
    <row r="17" spans="1:8" ht="15">
      <c r="A17" s="3">
        <v>6</v>
      </c>
      <c r="B17" s="54">
        <v>2602.736737173052</v>
      </c>
      <c r="C17" s="54">
        <v>4191.019645590012</v>
      </c>
      <c r="D17" s="2"/>
      <c r="E17" s="2"/>
      <c r="F17" s="2"/>
      <c r="G17" s="2"/>
      <c r="H17" s="2"/>
    </row>
    <row r="18" spans="2:8" ht="15">
      <c r="B18" s="38"/>
      <c r="C18" s="38"/>
      <c r="D18" s="2"/>
      <c r="E18" s="2"/>
      <c r="F18" s="2"/>
      <c r="G18" s="2"/>
      <c r="H18" s="2"/>
    </row>
    <row r="19" spans="2:8" ht="15">
      <c r="B19" s="38"/>
      <c r="C19" s="38"/>
      <c r="D19" s="2"/>
      <c r="E19" s="2"/>
      <c r="F19" s="2"/>
      <c r="G19" s="2"/>
      <c r="H19" s="2"/>
    </row>
    <row r="20" spans="2:8" ht="15">
      <c r="B20" s="7"/>
      <c r="C20" s="7"/>
      <c r="D20" s="2"/>
      <c r="E20" s="2"/>
      <c r="F20" s="2"/>
      <c r="G20" s="2"/>
      <c r="H20" s="2"/>
    </row>
    <row r="21" spans="2:8" ht="15">
      <c r="B21" s="7"/>
      <c r="C21" s="7"/>
      <c r="D21" s="2"/>
      <c r="E21" s="2"/>
      <c r="F21" s="2"/>
      <c r="G21" s="2"/>
      <c r="H21" s="2"/>
    </row>
    <row r="22" spans="2:8" ht="15">
      <c r="B22" s="7"/>
      <c r="C22" s="7"/>
      <c r="D22" s="2"/>
      <c r="E22" s="2"/>
      <c r="F22" s="2"/>
      <c r="G22" s="2"/>
      <c r="H22" s="2"/>
    </row>
    <row r="23" spans="2:8" ht="15">
      <c r="B23" s="7"/>
      <c r="C23" s="7"/>
      <c r="D23" s="2"/>
      <c r="E23" s="2"/>
      <c r="F23" s="2"/>
      <c r="G23" s="2"/>
      <c r="H23" s="2"/>
    </row>
    <row r="24" spans="2:8" ht="15">
      <c r="B24" s="7"/>
      <c r="C24" s="7"/>
      <c r="D24" s="2"/>
      <c r="E24" s="2"/>
      <c r="F24" s="2"/>
      <c r="G24" s="2"/>
      <c r="H24" s="2"/>
    </row>
    <row r="25" spans="2:8" ht="15">
      <c r="B25" s="7"/>
      <c r="C25" s="7"/>
      <c r="D25" s="2"/>
      <c r="E25" s="2"/>
      <c r="F25" s="2"/>
      <c r="G25" s="2"/>
      <c r="H25" s="2"/>
    </row>
    <row r="26" spans="2:8" ht="15">
      <c r="B26" s="7"/>
      <c r="C26" s="7"/>
      <c r="D26" s="2"/>
      <c r="E26" s="2"/>
      <c r="F26" s="2"/>
      <c r="G26" s="2"/>
      <c r="H26" s="2"/>
    </row>
    <row r="27" spans="2:8" ht="15">
      <c r="B27" s="7"/>
      <c r="C27" s="7"/>
      <c r="D27" s="2"/>
      <c r="E27" s="2"/>
      <c r="F27" s="2"/>
      <c r="G27" s="2"/>
      <c r="H27" s="2"/>
    </row>
    <row r="28" spans="2:8" ht="15">
      <c r="B28" s="7"/>
      <c r="C28" s="7"/>
      <c r="D28" s="2"/>
      <c r="E28" s="2"/>
      <c r="F28" s="2"/>
      <c r="G28" s="2"/>
      <c r="H28" s="2"/>
    </row>
    <row r="29" spans="2:3" ht="15">
      <c r="B29" s="7"/>
      <c r="C29" s="7"/>
    </row>
    <row r="30" spans="2:3" ht="15">
      <c r="B30" s="7"/>
      <c r="C30" s="7"/>
    </row>
    <row r="31" spans="2:3" ht="15">
      <c r="B31" s="39"/>
      <c r="C31" s="37"/>
    </row>
    <row r="32" spans="2:3" ht="15">
      <c r="B32" s="39"/>
      <c r="C32" s="37"/>
    </row>
    <row r="33" spans="2:3" ht="15">
      <c r="B33" s="39"/>
      <c r="C33" s="37"/>
    </row>
    <row r="34" spans="2:3" ht="15">
      <c r="B34" s="39"/>
      <c r="C34" s="37"/>
    </row>
    <row r="35" spans="2:3" ht="15">
      <c r="B35" s="39"/>
      <c r="C35" s="37"/>
    </row>
    <row r="36" spans="2:3" ht="15">
      <c r="B36" s="39"/>
      <c r="C36" s="37"/>
    </row>
    <row r="37" spans="2:3" ht="15">
      <c r="B37" s="39"/>
      <c r="C37" s="37"/>
    </row>
    <row r="38" spans="2:3" ht="15">
      <c r="B38" s="39"/>
      <c r="C38" s="37"/>
    </row>
    <row r="39" spans="2:3" ht="15">
      <c r="B39" s="39"/>
      <c r="C3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" customWidth="1"/>
    <col min="2" max="2" width="12.75390625" style="5" bestFit="1" customWidth="1"/>
    <col min="3" max="3" width="27.75390625" style="32" customWidth="1"/>
    <col min="4" max="8" width="8.875" style="30" customWidth="1"/>
    <col min="9" max="16384" width="9.125" style="2" customWidth="1"/>
  </cols>
  <sheetData>
    <row r="1" ht="15">
      <c r="A1" s="3" t="s">
        <v>81</v>
      </c>
    </row>
    <row r="2" ht="15">
      <c r="A2" s="3" t="s">
        <v>181</v>
      </c>
    </row>
    <row r="4" ht="15">
      <c r="B4" s="6"/>
    </row>
    <row r="5" spans="1:8" ht="15">
      <c r="A5" s="3" t="s">
        <v>66</v>
      </c>
      <c r="B5" s="32" t="s">
        <v>106</v>
      </c>
      <c r="C5" s="6" t="s">
        <v>107</v>
      </c>
      <c r="D5" s="2"/>
      <c r="E5" s="2"/>
      <c r="F5" s="2"/>
      <c r="G5" s="2"/>
      <c r="H5" s="2"/>
    </row>
    <row r="6" spans="1:8" ht="15">
      <c r="A6" s="3">
        <v>-6</v>
      </c>
      <c r="B6" s="5">
        <v>229.83292817679558</v>
      </c>
      <c r="C6" s="54">
        <v>147.65234796616997</v>
      </c>
      <c r="D6" s="2"/>
      <c r="E6" s="2"/>
      <c r="F6" s="2"/>
      <c r="G6" s="2"/>
      <c r="H6" s="2"/>
    </row>
    <row r="7" spans="1:8" ht="15">
      <c r="A7" s="3">
        <v>-5</v>
      </c>
      <c r="B7" s="54">
        <v>416.33841889626916</v>
      </c>
      <c r="C7" s="54">
        <v>323.6037172774869</v>
      </c>
      <c r="D7" s="2"/>
      <c r="E7" s="2"/>
      <c r="F7" s="2"/>
      <c r="G7" s="2"/>
      <c r="H7" s="2"/>
    </row>
    <row r="8" spans="1:8" ht="15">
      <c r="A8" s="3">
        <v>-4</v>
      </c>
      <c r="B8" s="54">
        <v>515.6197749705134</v>
      </c>
      <c r="C8" s="54">
        <v>474.2879903342731</v>
      </c>
      <c r="D8" s="2"/>
      <c r="E8" s="2"/>
      <c r="F8" s="2"/>
      <c r="G8" s="2"/>
      <c r="H8" s="2"/>
    </row>
    <row r="9" spans="1:8" ht="15">
      <c r="A9" s="3">
        <v>-3</v>
      </c>
      <c r="B9" s="54">
        <v>683.4328841020548</v>
      </c>
      <c r="C9" s="54">
        <v>344.33705598066854</v>
      </c>
      <c r="D9" s="2"/>
      <c r="E9" s="2"/>
      <c r="F9" s="2"/>
      <c r="G9" s="2"/>
      <c r="H9" s="2"/>
    </row>
    <row r="10" spans="1:8" ht="15">
      <c r="A10" s="3">
        <v>-2</v>
      </c>
      <c r="B10" s="54">
        <v>976.2196765783102</v>
      </c>
      <c r="C10" s="54">
        <v>409.0872895690697</v>
      </c>
      <c r="D10" s="2"/>
      <c r="E10" s="2"/>
      <c r="F10" s="2"/>
      <c r="G10" s="2"/>
      <c r="H10" s="2"/>
    </row>
    <row r="11" spans="1:8" ht="15">
      <c r="A11" s="3">
        <v>-1</v>
      </c>
      <c r="B11" s="54">
        <v>2049.265196163635</v>
      </c>
      <c r="C11" s="54">
        <v>856.9515626258558</v>
      </c>
      <c r="D11" s="2"/>
      <c r="E11" s="2"/>
      <c r="F11" s="2"/>
      <c r="G11" s="2"/>
      <c r="H11" s="2"/>
    </row>
    <row r="12" spans="1:8" ht="15">
      <c r="A12" s="3">
        <v>1</v>
      </c>
      <c r="B12" s="54">
        <v>3954.3736893737737</v>
      </c>
      <c r="C12" s="54">
        <v>12751.213177607733</v>
      </c>
      <c r="D12" s="2"/>
      <c r="E12" s="2"/>
      <c r="F12" s="2"/>
      <c r="G12" s="2"/>
      <c r="H12" s="2"/>
    </row>
    <row r="13" spans="1:8" ht="15">
      <c r="A13" s="3">
        <v>2</v>
      </c>
      <c r="B13" s="54">
        <v>1107.7133201468687</v>
      </c>
      <c r="C13" s="54">
        <v>1252.1040515505435</v>
      </c>
      <c r="D13" s="2"/>
      <c r="E13" s="2"/>
      <c r="F13" s="2"/>
      <c r="G13" s="2"/>
      <c r="H13" s="2"/>
    </row>
    <row r="14" spans="1:8" ht="15">
      <c r="A14" s="3">
        <v>3</v>
      </c>
      <c r="B14" s="54">
        <v>828.5688567608839</v>
      </c>
      <c r="C14" s="54">
        <v>926.5776278695126</v>
      </c>
      <c r="D14" s="2"/>
      <c r="E14" s="2"/>
      <c r="F14" s="2"/>
      <c r="G14" s="2"/>
      <c r="H14" s="2"/>
    </row>
    <row r="15" spans="1:8" ht="15">
      <c r="A15" s="3">
        <v>4</v>
      </c>
      <c r="B15" s="54">
        <v>771.9886636178882</v>
      </c>
      <c r="C15" s="54">
        <v>665.3853362867499</v>
      </c>
      <c r="D15" s="2"/>
      <c r="E15" s="2"/>
      <c r="F15" s="2"/>
      <c r="G15" s="2"/>
      <c r="H15" s="2"/>
    </row>
    <row r="16" spans="1:8" ht="15">
      <c r="A16" s="3">
        <v>5</v>
      </c>
      <c r="B16" s="54">
        <v>649.1948872544602</v>
      </c>
      <c r="C16" s="54">
        <v>624.743487716472</v>
      </c>
      <c r="D16" s="2"/>
      <c r="E16" s="2"/>
      <c r="F16" s="2"/>
      <c r="G16" s="2"/>
      <c r="H16" s="2"/>
    </row>
    <row r="17" spans="1:8" ht="15">
      <c r="A17" s="3">
        <v>6</v>
      </c>
      <c r="B17" s="54">
        <v>664.4292393524448</v>
      </c>
      <c r="C17" s="54">
        <v>963.4080628272252</v>
      </c>
      <c r="D17" s="2"/>
      <c r="E17" s="2"/>
      <c r="F17" s="2"/>
      <c r="G17" s="2"/>
      <c r="H17" s="2"/>
    </row>
    <row r="18" spans="2:8" ht="15">
      <c r="B18" s="38"/>
      <c r="C18" s="38"/>
      <c r="D18" s="2"/>
      <c r="E18" s="2"/>
      <c r="F18" s="2"/>
      <c r="G18" s="2"/>
      <c r="H18" s="2"/>
    </row>
    <row r="19" spans="2:8" ht="15">
      <c r="B19" s="38"/>
      <c r="C19" s="38"/>
      <c r="D19" s="2"/>
      <c r="E19" s="2"/>
      <c r="F19" s="2"/>
      <c r="G19" s="2"/>
      <c r="H19" s="2"/>
    </row>
    <row r="20" spans="2:8" ht="15">
      <c r="B20" s="7"/>
      <c r="C20" s="7"/>
      <c r="D20" s="2"/>
      <c r="E20" s="2"/>
      <c r="F20" s="2"/>
      <c r="G20" s="2"/>
      <c r="H20" s="2"/>
    </row>
    <row r="21" spans="2:8" ht="15">
      <c r="B21" s="7"/>
      <c r="C21" s="7"/>
      <c r="D21" s="2"/>
      <c r="E21" s="2"/>
      <c r="F21" s="2"/>
      <c r="G21" s="2"/>
      <c r="H21" s="2"/>
    </row>
    <row r="22" spans="2:8" ht="15">
      <c r="B22" s="7"/>
      <c r="C22" s="7"/>
      <c r="D22" s="2"/>
      <c r="E22" s="2"/>
      <c r="F22" s="2"/>
      <c r="G22" s="2"/>
      <c r="H22" s="2"/>
    </row>
    <row r="23" spans="2:8" ht="15">
      <c r="B23" s="7"/>
      <c r="C23" s="7"/>
      <c r="D23" s="2"/>
      <c r="E23" s="2"/>
      <c r="F23" s="2"/>
      <c r="G23" s="2"/>
      <c r="H23" s="2"/>
    </row>
    <row r="24" spans="2:8" ht="15">
      <c r="B24" s="7"/>
      <c r="C24" s="7"/>
      <c r="D24" s="2"/>
      <c r="E24" s="2"/>
      <c r="F24" s="2"/>
      <c r="G24" s="2"/>
      <c r="H24" s="2"/>
    </row>
    <row r="25" spans="2:8" ht="15">
      <c r="B25" s="7"/>
      <c r="C25" s="7"/>
      <c r="D25" s="2"/>
      <c r="E25" s="2"/>
      <c r="F25" s="2"/>
      <c r="G25" s="2"/>
      <c r="H25" s="2"/>
    </row>
    <row r="26" spans="2:8" ht="15">
      <c r="B26" s="7"/>
      <c r="C26" s="7"/>
      <c r="D26" s="2"/>
      <c r="E26" s="2"/>
      <c r="F26" s="2"/>
      <c r="G26" s="2"/>
      <c r="H26" s="2"/>
    </row>
    <row r="27" spans="2:8" ht="15">
      <c r="B27" s="7"/>
      <c r="C27" s="7"/>
      <c r="D27" s="2"/>
      <c r="E27" s="2"/>
      <c r="F27" s="2"/>
      <c r="G27" s="2"/>
      <c r="H27" s="2"/>
    </row>
    <row r="28" spans="2:8" ht="15">
      <c r="B28" s="7"/>
      <c r="C28" s="7"/>
      <c r="D28" s="2"/>
      <c r="E28" s="2"/>
      <c r="F28" s="2"/>
      <c r="G28" s="2"/>
      <c r="H28" s="2"/>
    </row>
    <row r="29" spans="2:3" ht="15">
      <c r="B29" s="7"/>
      <c r="C29" s="7"/>
    </row>
    <row r="30" spans="2:3" ht="15">
      <c r="B30" s="7"/>
      <c r="C30" s="7"/>
    </row>
    <row r="31" spans="2:3" ht="15">
      <c r="B31" s="39"/>
      <c r="C31" s="37"/>
    </row>
    <row r="32" spans="2:3" ht="15">
      <c r="B32" s="39"/>
      <c r="C32" s="37"/>
    </row>
    <row r="33" spans="2:3" ht="15">
      <c r="B33" s="39"/>
      <c r="C33" s="37"/>
    </row>
    <row r="34" spans="2:3" ht="15">
      <c r="B34" s="39"/>
      <c r="C34" s="37"/>
    </row>
    <row r="35" spans="2:3" ht="15">
      <c r="B35" s="39"/>
      <c r="C35" s="37"/>
    </row>
    <row r="36" spans="2:3" ht="15">
      <c r="B36" s="39"/>
      <c r="C36" s="37"/>
    </row>
    <row r="37" spans="2:3" ht="15">
      <c r="B37" s="39"/>
      <c r="C37" s="37"/>
    </row>
    <row r="38" spans="2:3" ht="15">
      <c r="B38" s="39"/>
      <c r="C38" s="37"/>
    </row>
    <row r="39" spans="2:3" ht="15">
      <c r="B39" s="39"/>
      <c r="C3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" customWidth="1"/>
    <col min="2" max="2" width="12.75390625" style="5" bestFit="1" customWidth="1"/>
    <col min="3" max="3" width="27.75390625" style="32" customWidth="1"/>
    <col min="4" max="8" width="8.875" style="30" customWidth="1"/>
    <col min="9" max="16384" width="9.125" style="2" customWidth="1"/>
  </cols>
  <sheetData>
    <row r="1" ht="15">
      <c r="A1" s="3" t="s">
        <v>103</v>
      </c>
    </row>
    <row r="2" ht="15">
      <c r="A2" s="3" t="s">
        <v>102</v>
      </c>
    </row>
    <row r="4" ht="15">
      <c r="B4" s="6"/>
    </row>
    <row r="5" spans="1:8" ht="15">
      <c r="A5" s="3" t="s">
        <v>66</v>
      </c>
      <c r="B5" s="32" t="s">
        <v>106</v>
      </c>
      <c r="C5" s="6" t="s">
        <v>107</v>
      </c>
      <c r="D5" s="2"/>
      <c r="E5" s="2"/>
      <c r="F5" s="2"/>
      <c r="G5" s="2"/>
      <c r="H5" s="2"/>
    </row>
    <row r="6" spans="1:8" ht="15">
      <c r="A6" s="3">
        <v>-6</v>
      </c>
      <c r="B6" s="5">
        <v>65.47125054317462</v>
      </c>
      <c r="C6" s="54">
        <v>152.6403987112364</v>
      </c>
      <c r="D6" s="2"/>
      <c r="E6" s="2"/>
      <c r="F6" s="2"/>
      <c r="G6" s="2"/>
      <c r="H6" s="2"/>
    </row>
    <row r="7" spans="1:8" ht="15">
      <c r="A7" s="3">
        <v>-5</v>
      </c>
      <c r="B7" s="54">
        <v>159.5016406977466</v>
      </c>
      <c r="C7" s="54">
        <v>76.37537253322593</v>
      </c>
      <c r="D7" s="2"/>
      <c r="E7" s="2"/>
      <c r="F7" s="2"/>
      <c r="G7" s="2"/>
      <c r="H7" s="2"/>
    </row>
    <row r="8" spans="1:8" ht="15">
      <c r="A8" s="3">
        <v>-4</v>
      </c>
      <c r="B8" s="54">
        <v>183.494491588553</v>
      </c>
      <c r="C8" s="54">
        <v>264.16865888038666</v>
      </c>
      <c r="D8" s="2"/>
      <c r="E8" s="2"/>
      <c r="F8" s="2"/>
      <c r="G8" s="2"/>
      <c r="H8" s="2"/>
    </row>
    <row r="9" spans="1:8" ht="15">
      <c r="A9" s="3">
        <v>-3</v>
      </c>
      <c r="B9" s="54">
        <v>243.66291017443663</v>
      </c>
      <c r="C9" s="54">
        <v>247.7487354007249</v>
      </c>
      <c r="D9" s="2"/>
      <c r="E9" s="2"/>
      <c r="F9" s="2"/>
      <c r="G9" s="2"/>
      <c r="H9" s="2"/>
    </row>
    <row r="10" spans="1:8" ht="15">
      <c r="A10" s="3">
        <v>-2</v>
      </c>
      <c r="B10" s="54">
        <v>398.93303215593767</v>
      </c>
      <c r="C10" s="54">
        <v>187.33830447039873</v>
      </c>
      <c r="D10" s="2"/>
      <c r="E10" s="2"/>
      <c r="F10" s="2"/>
      <c r="G10" s="2"/>
      <c r="H10" s="2"/>
    </row>
    <row r="11" spans="1:8" ht="15">
      <c r="A11" s="3">
        <v>-1</v>
      </c>
      <c r="B11" s="54">
        <v>883.4168148240115</v>
      </c>
      <c r="C11" s="54">
        <v>558.1423519935562</v>
      </c>
      <c r="D11" s="2"/>
      <c r="E11" s="2"/>
      <c r="F11" s="2"/>
      <c r="G11" s="2"/>
      <c r="H11" s="2"/>
    </row>
    <row r="12" spans="1:8" ht="15">
      <c r="A12" s="3">
        <v>1</v>
      </c>
      <c r="B12" s="54">
        <v>1678.2641225833863</v>
      </c>
      <c r="C12" s="54">
        <v>2883.8050140958517</v>
      </c>
      <c r="D12" s="2"/>
      <c r="E12" s="2"/>
      <c r="F12" s="2"/>
      <c r="G12" s="2"/>
      <c r="H12" s="2"/>
    </row>
    <row r="13" spans="1:8" ht="15">
      <c r="A13" s="3">
        <v>2</v>
      </c>
      <c r="B13" s="54">
        <v>1174.3366842493767</v>
      </c>
      <c r="C13" s="54">
        <v>839.8022835279903</v>
      </c>
      <c r="D13" s="2"/>
      <c r="E13" s="2"/>
      <c r="F13" s="2"/>
      <c r="G13" s="2"/>
      <c r="H13" s="2"/>
    </row>
    <row r="14" spans="1:8" ht="15">
      <c r="A14" s="3">
        <v>3</v>
      </c>
      <c r="B14" s="54">
        <v>973.5284854718179</v>
      </c>
      <c r="C14" s="54">
        <v>809.9258759565042</v>
      </c>
      <c r="D14" s="2"/>
      <c r="E14" s="2"/>
      <c r="F14" s="2"/>
      <c r="G14" s="2"/>
      <c r="H14" s="2"/>
    </row>
    <row r="15" spans="1:8" ht="15">
      <c r="A15" s="3">
        <v>4</v>
      </c>
      <c r="B15" s="54">
        <v>834.6113666640501</v>
      </c>
      <c r="C15" s="54">
        <v>480.83494965767215</v>
      </c>
      <c r="D15" s="2"/>
      <c r="E15" s="2"/>
      <c r="F15" s="2"/>
      <c r="G15" s="2"/>
      <c r="H15" s="2"/>
    </row>
    <row r="16" spans="1:8" ht="15">
      <c r="A16" s="3">
        <v>5</v>
      </c>
      <c r="B16" s="54">
        <v>736.4241047337614</v>
      </c>
      <c r="C16" s="54">
        <v>1014.935465163109</v>
      </c>
      <c r="D16" s="2"/>
      <c r="E16" s="2"/>
      <c r="F16" s="2"/>
      <c r="G16" s="2"/>
      <c r="H16" s="2"/>
    </row>
    <row r="17" spans="1:8" ht="15">
      <c r="A17" s="3">
        <v>6</v>
      </c>
      <c r="B17" s="54">
        <v>736.026267195176</v>
      </c>
      <c r="C17" s="54">
        <v>1427.4617035843737</v>
      </c>
      <c r="D17" s="2"/>
      <c r="E17" s="2"/>
      <c r="F17" s="2"/>
      <c r="G17" s="2"/>
      <c r="H17" s="2"/>
    </row>
    <row r="18" spans="2:8" ht="15">
      <c r="B18" s="38"/>
      <c r="C18" s="38"/>
      <c r="D18" s="2"/>
      <c r="E18" s="2"/>
      <c r="F18" s="2"/>
      <c r="G18" s="2"/>
      <c r="H18" s="2"/>
    </row>
    <row r="19" spans="2:8" ht="15">
      <c r="B19" s="38"/>
      <c r="C19" s="38"/>
      <c r="D19" s="2"/>
      <c r="E19" s="2"/>
      <c r="F19" s="2"/>
      <c r="G19" s="2"/>
      <c r="H19" s="2"/>
    </row>
    <row r="20" spans="2:8" ht="15">
      <c r="B20" s="7"/>
      <c r="C20" s="7"/>
      <c r="D20" s="2"/>
      <c r="E20" s="2"/>
      <c r="F20" s="2"/>
      <c r="G20" s="2"/>
      <c r="H20" s="2"/>
    </row>
    <row r="21" spans="2:8" ht="15">
      <c r="B21" s="7"/>
      <c r="C21" s="7"/>
      <c r="D21" s="2"/>
      <c r="E21" s="2"/>
      <c r="F21" s="2"/>
      <c r="G21" s="2"/>
      <c r="H21" s="2"/>
    </row>
    <row r="22" spans="2:8" ht="15">
      <c r="B22" s="7"/>
      <c r="C22" s="7"/>
      <c r="D22" s="2"/>
      <c r="E22" s="2"/>
      <c r="F22" s="2"/>
      <c r="G22" s="2"/>
      <c r="H22" s="2"/>
    </row>
    <row r="23" spans="2:8" ht="15">
      <c r="B23" s="7"/>
      <c r="C23" s="7"/>
      <c r="D23" s="2"/>
      <c r="E23" s="2"/>
      <c r="F23" s="2"/>
      <c r="G23" s="2"/>
      <c r="H23" s="2"/>
    </row>
    <row r="24" spans="2:8" ht="15">
      <c r="B24" s="7"/>
      <c r="C24" s="7"/>
      <c r="D24" s="2"/>
      <c r="E24" s="2"/>
      <c r="F24" s="2"/>
      <c r="G24" s="2"/>
      <c r="H24" s="2"/>
    </row>
    <row r="25" spans="2:8" ht="15">
      <c r="B25" s="7"/>
      <c r="C25" s="7"/>
      <c r="D25" s="2"/>
      <c r="E25" s="2"/>
      <c r="F25" s="2"/>
      <c r="G25" s="2"/>
      <c r="H25" s="2"/>
    </row>
    <row r="26" spans="2:8" ht="15">
      <c r="B26" s="7"/>
      <c r="C26" s="7"/>
      <c r="D26" s="2"/>
      <c r="E26" s="2"/>
      <c r="F26" s="2"/>
      <c r="G26" s="2"/>
      <c r="H26" s="2"/>
    </row>
    <row r="27" spans="2:8" ht="15">
      <c r="B27" s="7"/>
      <c r="C27" s="7"/>
      <c r="D27" s="2"/>
      <c r="E27" s="2"/>
      <c r="F27" s="2"/>
      <c r="G27" s="2"/>
      <c r="H27" s="2"/>
    </row>
    <row r="28" spans="2:8" ht="15">
      <c r="B28" s="7"/>
      <c r="C28" s="7"/>
      <c r="D28" s="2"/>
      <c r="E28" s="2"/>
      <c r="F28" s="2"/>
      <c r="G28" s="2"/>
      <c r="H28" s="2"/>
    </row>
    <row r="29" spans="2:3" ht="15">
      <c r="B29" s="7"/>
      <c r="C29" s="7"/>
    </row>
    <row r="30" spans="2:3" ht="15">
      <c r="B30" s="7"/>
      <c r="C30" s="7"/>
    </row>
    <row r="31" spans="2:3" ht="15">
      <c r="B31" s="39"/>
      <c r="C31" s="37"/>
    </row>
    <row r="32" spans="2:3" ht="15">
      <c r="B32" s="39"/>
      <c r="C32" s="37"/>
    </row>
    <row r="33" spans="2:3" ht="15">
      <c r="B33" s="39"/>
      <c r="C33" s="37"/>
    </row>
    <row r="34" spans="2:3" ht="15">
      <c r="B34" s="39"/>
      <c r="C34" s="37"/>
    </row>
    <row r="35" spans="2:3" ht="15">
      <c r="B35" s="39"/>
      <c r="C35" s="37"/>
    </row>
    <row r="36" spans="2:3" ht="15">
      <c r="B36" s="39"/>
      <c r="C36" s="37"/>
    </row>
    <row r="37" spans="2:3" ht="15">
      <c r="B37" s="39"/>
      <c r="C37" s="37"/>
    </row>
    <row r="38" spans="2:3" ht="15">
      <c r="B38" s="39"/>
      <c r="C38" s="37"/>
    </row>
    <row r="39" spans="2:3" ht="15">
      <c r="B39" s="39"/>
      <c r="C3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" customWidth="1"/>
    <col min="2" max="2" width="12.75390625" style="5" bestFit="1" customWidth="1"/>
    <col min="3" max="3" width="27.75390625" style="32" customWidth="1"/>
    <col min="4" max="8" width="8.875" style="30" customWidth="1"/>
    <col min="9" max="16384" width="9.125" style="2" customWidth="1"/>
  </cols>
  <sheetData>
    <row r="1" ht="15">
      <c r="A1" s="3" t="s">
        <v>105</v>
      </c>
    </row>
    <row r="2" ht="15">
      <c r="A2" s="3" t="s">
        <v>104</v>
      </c>
    </row>
    <row r="4" ht="15">
      <c r="B4" s="6"/>
    </row>
    <row r="5" spans="1:8" ht="15">
      <c r="A5" s="3" t="s">
        <v>66</v>
      </c>
      <c r="B5" s="32" t="s">
        <v>106</v>
      </c>
      <c r="C5" s="6" t="s">
        <v>107</v>
      </c>
      <c r="D5" s="2"/>
      <c r="E5" s="2"/>
      <c r="F5" s="2"/>
      <c r="G5" s="2"/>
      <c r="H5" s="2"/>
    </row>
    <row r="6" spans="1:8" ht="15">
      <c r="A6" s="3">
        <v>-6</v>
      </c>
      <c r="B6" s="5">
        <v>8.76160996958222</v>
      </c>
      <c r="C6" s="55"/>
      <c r="D6" s="2"/>
      <c r="E6" s="2"/>
      <c r="F6" s="2"/>
      <c r="G6" s="2"/>
      <c r="H6" s="2"/>
    </row>
    <row r="7" spans="1:8" ht="15">
      <c r="A7" s="3">
        <v>-5</v>
      </c>
      <c r="B7" s="54">
        <v>28.914637780122913</v>
      </c>
      <c r="C7" s="55"/>
      <c r="D7" s="2"/>
      <c r="E7" s="2"/>
      <c r="F7" s="2"/>
      <c r="G7" s="2"/>
      <c r="H7" s="2"/>
    </row>
    <row r="8" spans="1:8" ht="15">
      <c r="A8" s="3">
        <v>-4</v>
      </c>
      <c r="B8" s="54">
        <v>22.629845738407102</v>
      </c>
      <c r="C8" s="55"/>
      <c r="D8" s="2"/>
      <c r="E8" s="2"/>
      <c r="F8" s="2"/>
      <c r="G8" s="2"/>
      <c r="H8" s="2"/>
    </row>
    <row r="9" spans="1:8" ht="15">
      <c r="A9" s="3">
        <v>-3</v>
      </c>
      <c r="B9" s="54">
        <v>37.070480476752124</v>
      </c>
      <c r="C9" s="55"/>
      <c r="D9" s="2"/>
      <c r="E9" s="2"/>
      <c r="F9" s="2"/>
      <c r="G9" s="2"/>
      <c r="H9" s="2"/>
    </row>
    <row r="10" spans="1:8" ht="15">
      <c r="A10" s="3">
        <v>-2</v>
      </c>
      <c r="B10" s="54">
        <v>65.82493388788876</v>
      </c>
      <c r="C10" s="55"/>
      <c r="D10" s="2"/>
      <c r="E10" s="2"/>
      <c r="F10" s="2"/>
      <c r="G10" s="2"/>
      <c r="H10" s="2"/>
    </row>
    <row r="11" spans="1:8" ht="15">
      <c r="A11" s="3">
        <v>-1</v>
      </c>
      <c r="B11" s="54">
        <v>365.0300881494817</v>
      </c>
      <c r="C11" s="55"/>
      <c r="D11" s="2"/>
      <c r="E11" s="2"/>
      <c r="F11" s="2"/>
      <c r="G11" s="2"/>
      <c r="H11" s="2"/>
    </row>
    <row r="12" spans="1:8" ht="15">
      <c r="A12" s="3">
        <v>1</v>
      </c>
      <c r="B12" s="54">
        <v>1475.0371577375374</v>
      </c>
      <c r="C12" s="55">
        <v>137.25127668143375</v>
      </c>
      <c r="D12" s="2"/>
      <c r="E12" s="2"/>
      <c r="F12" s="2"/>
      <c r="G12" s="2"/>
      <c r="H12" s="2"/>
    </row>
    <row r="13" spans="1:8" ht="15">
      <c r="A13" s="3">
        <v>2</v>
      </c>
      <c r="B13" s="54">
        <v>383.2507008433294</v>
      </c>
      <c r="C13" s="55">
        <v>155.8141884816754</v>
      </c>
      <c r="D13" s="2"/>
      <c r="E13" s="2"/>
      <c r="F13" s="2"/>
      <c r="G13" s="2"/>
      <c r="H13" s="2"/>
    </row>
    <row r="14" spans="1:8" ht="15">
      <c r="A14" s="3">
        <v>3</v>
      </c>
      <c r="B14" s="54">
        <v>337.6119622578532</v>
      </c>
      <c r="C14" s="55">
        <v>386.3680547724527</v>
      </c>
      <c r="D14" s="2"/>
      <c r="E14" s="2"/>
      <c r="F14" s="2"/>
      <c r="G14" s="2"/>
      <c r="H14" s="2"/>
    </row>
    <row r="15" spans="1:8" ht="15">
      <c r="A15" s="3">
        <v>4</v>
      </c>
      <c r="B15" s="54">
        <v>338.898320766081</v>
      </c>
      <c r="C15" s="55">
        <v>323.39258558195735</v>
      </c>
      <c r="D15" s="2"/>
      <c r="E15" s="2"/>
      <c r="F15" s="2"/>
      <c r="G15" s="2"/>
      <c r="H15" s="2"/>
    </row>
    <row r="16" spans="1:8" ht="15">
      <c r="A16" s="3">
        <v>5</v>
      </c>
      <c r="B16" s="54">
        <v>298.0932756533772</v>
      </c>
      <c r="C16" s="55">
        <v>309.86704389850985</v>
      </c>
      <c r="D16" s="2"/>
      <c r="E16" s="2"/>
      <c r="F16" s="2"/>
      <c r="G16" s="2"/>
      <c r="H16" s="2"/>
    </row>
    <row r="17" spans="1:8" ht="15">
      <c r="A17" s="3">
        <v>6</v>
      </c>
      <c r="B17" s="54">
        <v>260.548207075396</v>
      </c>
      <c r="C17" s="55">
        <v>143.61740636327025</v>
      </c>
      <c r="D17" s="2"/>
      <c r="E17" s="2"/>
      <c r="F17" s="2"/>
      <c r="G17" s="2"/>
      <c r="H17" s="2"/>
    </row>
    <row r="18" spans="2:8" ht="15">
      <c r="B18" s="38"/>
      <c r="C18" s="38"/>
      <c r="D18" s="2"/>
      <c r="E18" s="2"/>
      <c r="F18" s="2"/>
      <c r="G18" s="2"/>
      <c r="H18" s="2"/>
    </row>
    <row r="19" spans="2:8" ht="15">
      <c r="B19" s="38"/>
      <c r="C19" s="38"/>
      <c r="D19" s="2"/>
      <c r="E19" s="2"/>
      <c r="F19" s="2"/>
      <c r="G19" s="2"/>
      <c r="H19" s="2"/>
    </row>
    <row r="20" spans="2:8" ht="15">
      <c r="B20" s="7"/>
      <c r="C20" s="7"/>
      <c r="D20" s="2"/>
      <c r="E20" s="2"/>
      <c r="F20" s="2"/>
      <c r="G20" s="2"/>
      <c r="H20" s="2"/>
    </row>
    <row r="21" spans="2:8" ht="15">
      <c r="B21" s="7"/>
      <c r="C21" s="7"/>
      <c r="D21" s="2"/>
      <c r="E21" s="2"/>
      <c r="F21" s="2"/>
      <c r="G21" s="2"/>
      <c r="H21" s="2"/>
    </row>
    <row r="22" spans="2:8" ht="15">
      <c r="B22" s="7"/>
      <c r="C22" s="7"/>
      <c r="D22" s="2"/>
      <c r="E22" s="2"/>
      <c r="F22" s="2"/>
      <c r="G22" s="2"/>
      <c r="H22" s="2"/>
    </row>
    <row r="23" spans="2:8" ht="15">
      <c r="B23" s="7"/>
      <c r="C23" s="7"/>
      <c r="D23" s="2"/>
      <c r="E23" s="2"/>
      <c r="F23" s="2"/>
      <c r="G23" s="2"/>
      <c r="H23" s="2"/>
    </row>
    <row r="24" spans="2:8" ht="15">
      <c r="B24" s="7"/>
      <c r="C24" s="7"/>
      <c r="D24" s="2"/>
      <c r="E24" s="2"/>
      <c r="F24" s="2"/>
      <c r="G24" s="2"/>
      <c r="H24" s="2"/>
    </row>
    <row r="25" spans="2:8" ht="15">
      <c r="B25" s="7"/>
      <c r="C25" s="7"/>
      <c r="D25" s="2"/>
      <c r="E25" s="2"/>
      <c r="F25" s="2"/>
      <c r="G25" s="2"/>
      <c r="H25" s="2"/>
    </row>
    <row r="26" spans="2:8" ht="15">
      <c r="B26" s="7"/>
      <c r="C26" s="7"/>
      <c r="D26" s="2"/>
      <c r="E26" s="2"/>
      <c r="F26" s="2"/>
      <c r="G26" s="2"/>
      <c r="H26" s="2"/>
    </row>
    <row r="27" spans="2:8" ht="15">
      <c r="B27" s="7"/>
      <c r="C27" s="7"/>
      <c r="D27" s="2"/>
      <c r="E27" s="2"/>
      <c r="F27" s="2"/>
      <c r="G27" s="2"/>
      <c r="H27" s="2"/>
    </row>
    <row r="28" spans="2:8" ht="15">
      <c r="B28" s="7"/>
      <c r="C28" s="7"/>
      <c r="D28" s="2"/>
      <c r="E28" s="2"/>
      <c r="F28" s="2"/>
      <c r="G28" s="2"/>
      <c r="H28" s="2"/>
    </row>
    <row r="29" spans="2:3" ht="15">
      <c r="B29" s="7"/>
      <c r="C29" s="7"/>
    </row>
    <row r="30" spans="2:3" ht="15">
      <c r="B30" s="7"/>
      <c r="C30" s="7"/>
    </row>
    <row r="31" spans="2:3" ht="15">
      <c r="B31" s="39"/>
      <c r="C31" s="37"/>
    </row>
    <row r="32" spans="2:3" ht="15">
      <c r="B32" s="39"/>
      <c r="C32" s="37"/>
    </row>
    <row r="33" spans="2:3" ht="15">
      <c r="B33" s="39"/>
      <c r="C33" s="37"/>
    </row>
    <row r="34" spans="2:3" ht="15">
      <c r="B34" s="39"/>
      <c r="C34" s="37"/>
    </row>
    <row r="35" spans="2:3" ht="15">
      <c r="B35" s="39"/>
      <c r="C35" s="37"/>
    </row>
    <row r="36" spans="2:3" ht="15">
      <c r="B36" s="39"/>
      <c r="C36" s="37"/>
    </row>
    <row r="37" spans="2:3" ht="15">
      <c r="B37" s="39"/>
      <c r="C37" s="37"/>
    </row>
    <row r="38" spans="2:3" ht="15">
      <c r="B38" s="39"/>
      <c r="C38" s="37"/>
    </row>
    <row r="39" spans="2:3" ht="15">
      <c r="B39" s="39"/>
      <c r="C3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F9" sqref="F9"/>
    </sheetView>
  </sheetViews>
  <sheetFormatPr defaultColWidth="9.00390625" defaultRowHeight="12.75"/>
  <cols>
    <col min="1" max="1" width="11.125" style="3" customWidth="1"/>
    <col min="2" max="2" width="12.75390625" style="5" bestFit="1" customWidth="1"/>
    <col min="3" max="3" width="26.875" style="32" bestFit="1" customWidth="1"/>
    <col min="4" max="7" width="8.875" style="30" customWidth="1"/>
    <col min="8" max="16384" width="9.125" style="2" customWidth="1"/>
  </cols>
  <sheetData>
    <row r="1" ht="15">
      <c r="A1" s="3" t="s">
        <v>206</v>
      </c>
    </row>
    <row r="2" ht="15">
      <c r="A2" s="3" t="s">
        <v>207</v>
      </c>
    </row>
    <row r="4" ht="15">
      <c r="B4" s="6"/>
    </row>
    <row r="5" spans="1:7" ht="15">
      <c r="A5" s="3" t="s">
        <v>66</v>
      </c>
      <c r="B5" s="32" t="s">
        <v>165</v>
      </c>
      <c r="C5" s="6" t="s">
        <v>166</v>
      </c>
      <c r="D5" s="2"/>
      <c r="E5" s="2"/>
      <c r="F5" s="2"/>
      <c r="G5" s="2"/>
    </row>
    <row r="6" spans="1:7" ht="15">
      <c r="A6" s="3">
        <v>0</v>
      </c>
      <c r="B6" s="33">
        <v>0</v>
      </c>
      <c r="C6" s="33">
        <v>0</v>
      </c>
      <c r="D6" s="2"/>
      <c r="E6" s="2"/>
      <c r="F6" s="2"/>
      <c r="G6" s="2"/>
    </row>
    <row r="7" spans="1:7" ht="15">
      <c r="A7" s="3">
        <v>1</v>
      </c>
      <c r="B7" s="66">
        <v>0.000799564</v>
      </c>
      <c r="C7" s="66">
        <v>0.000747121</v>
      </c>
      <c r="D7" s="2"/>
      <c r="E7" s="2"/>
      <c r="F7" s="2"/>
      <c r="G7" s="2"/>
    </row>
    <row r="8" spans="1:7" ht="15">
      <c r="A8" s="3">
        <v>2</v>
      </c>
      <c r="B8" s="66">
        <v>0.001773182</v>
      </c>
      <c r="C8" s="66">
        <v>0.001845829</v>
      </c>
      <c r="D8" s="2"/>
      <c r="E8" s="2"/>
      <c r="F8" s="2"/>
      <c r="G8" s="2"/>
    </row>
    <row r="9" spans="1:7" ht="15">
      <c r="A9" s="3">
        <v>3</v>
      </c>
      <c r="B9" s="66">
        <v>0.002387498</v>
      </c>
      <c r="C9" s="66">
        <v>0.002812692</v>
      </c>
      <c r="D9" s="2"/>
      <c r="E9" s="2"/>
      <c r="F9" s="2"/>
      <c r="G9" s="2"/>
    </row>
    <row r="10" spans="1:7" ht="15">
      <c r="A10" s="3">
        <v>4</v>
      </c>
      <c r="B10" s="66">
        <v>0.002859483</v>
      </c>
      <c r="C10" s="66">
        <v>0.004087193</v>
      </c>
      <c r="D10" s="2"/>
      <c r="E10" s="2"/>
      <c r="F10" s="2"/>
      <c r="G10" s="2"/>
    </row>
    <row r="11" spans="1:7" ht="15">
      <c r="A11" s="3">
        <v>5</v>
      </c>
      <c r="B11" s="66">
        <v>0.003423644</v>
      </c>
      <c r="C11" s="66">
        <v>0.005537488</v>
      </c>
      <c r="D11" s="2"/>
      <c r="E11" s="2"/>
      <c r="F11" s="2"/>
      <c r="G11" s="2"/>
    </row>
    <row r="12" spans="1:7" ht="15">
      <c r="A12" s="3">
        <v>6</v>
      </c>
      <c r="B12" s="66">
        <v>0.004499431</v>
      </c>
      <c r="C12" s="66">
        <v>0.006899886</v>
      </c>
      <c r="D12" s="2"/>
      <c r="E12" s="2"/>
      <c r="F12" s="2"/>
      <c r="G12" s="2"/>
    </row>
    <row r="13" spans="1:7" ht="15">
      <c r="A13" s="3">
        <v>7</v>
      </c>
      <c r="B13" s="66">
        <v>0.00509419</v>
      </c>
      <c r="C13" s="66">
        <v>0.008043</v>
      </c>
      <c r="D13" s="2"/>
      <c r="E13" s="2"/>
      <c r="F13" s="2"/>
      <c r="G13" s="2"/>
    </row>
    <row r="14" spans="1:7" ht="15">
      <c r="A14" s="3">
        <v>8</v>
      </c>
      <c r="B14" s="66">
        <v>0.005703685</v>
      </c>
      <c r="C14" s="66">
        <v>0.009317</v>
      </c>
      <c r="D14" s="2"/>
      <c r="E14" s="2"/>
      <c r="F14" s="2"/>
      <c r="G14" s="2"/>
    </row>
    <row r="15" spans="1:7" ht="15">
      <c r="A15" s="3">
        <v>9</v>
      </c>
      <c r="B15" s="66">
        <v>0.006768572</v>
      </c>
      <c r="C15" s="66">
        <v>0.010855</v>
      </c>
      <c r="D15" s="2"/>
      <c r="E15" s="2"/>
      <c r="F15" s="2"/>
      <c r="G15" s="2"/>
    </row>
    <row r="16" spans="1:7" ht="15">
      <c r="A16" s="3">
        <v>10</v>
      </c>
      <c r="B16" s="66">
        <v>0.007311043</v>
      </c>
      <c r="C16" s="66">
        <v>0.012306</v>
      </c>
      <c r="D16" s="2"/>
      <c r="E16" s="2"/>
      <c r="F16" s="2"/>
      <c r="G16" s="2"/>
    </row>
    <row r="17" spans="1:7" ht="15">
      <c r="A17" s="3">
        <v>11</v>
      </c>
      <c r="B17" s="66">
        <v>0.007865974</v>
      </c>
      <c r="C17" s="66">
        <v>0.014151</v>
      </c>
      <c r="D17" s="2"/>
      <c r="E17" s="2"/>
      <c r="F17" s="2"/>
      <c r="G17" s="2"/>
    </row>
    <row r="18" spans="1:7" ht="15">
      <c r="A18" s="3">
        <v>12</v>
      </c>
      <c r="B18" s="66">
        <v>0.008150441</v>
      </c>
      <c r="C18" s="66">
        <v>0.016217</v>
      </c>
      <c r="D18" s="2"/>
      <c r="E18" s="2"/>
      <c r="F18" s="2"/>
      <c r="G18" s="2"/>
    </row>
    <row r="19" spans="2:7" ht="15">
      <c r="B19" s="38"/>
      <c r="C19" s="38"/>
      <c r="D19" s="2"/>
      <c r="E19" s="2"/>
      <c r="F19" s="2"/>
      <c r="G19" s="2"/>
    </row>
    <row r="20" spans="2:7" ht="15">
      <c r="B20" s="32"/>
      <c r="D20" s="2"/>
      <c r="E20" s="2"/>
      <c r="F20" s="2"/>
      <c r="G20" s="2"/>
    </row>
    <row r="21" spans="2:7" ht="15">
      <c r="B21" s="35"/>
      <c r="C21" s="38"/>
      <c r="D21" s="2"/>
      <c r="E21" s="2"/>
      <c r="F21" s="2"/>
      <c r="G21" s="2"/>
    </row>
    <row r="22" spans="2:7" ht="15">
      <c r="B22" s="38"/>
      <c r="C22" s="38"/>
      <c r="D22" s="2"/>
      <c r="E22" s="2"/>
      <c r="F22" s="2"/>
      <c r="G22" s="2"/>
    </row>
    <row r="23" spans="2:7" ht="15">
      <c r="B23" s="7"/>
      <c r="C23" s="38"/>
      <c r="D23" s="2"/>
      <c r="E23" s="2"/>
      <c r="F23" s="2"/>
      <c r="G23" s="2"/>
    </row>
    <row r="24" spans="2:7" ht="15">
      <c r="B24" s="7"/>
      <c r="C24" s="38"/>
      <c r="D24" s="2"/>
      <c r="E24" s="2"/>
      <c r="F24" s="2"/>
      <c r="G24" s="2"/>
    </row>
    <row r="25" spans="2:7" ht="15">
      <c r="B25" s="34"/>
      <c r="C25" s="34"/>
      <c r="D25" s="2"/>
      <c r="E25" s="2"/>
      <c r="F25" s="2"/>
      <c r="G25" s="2"/>
    </row>
    <row r="26" spans="2:7" ht="15">
      <c r="B26" s="34"/>
      <c r="C26" s="34"/>
      <c r="D26" s="2"/>
      <c r="E26" s="2"/>
      <c r="F26" s="2"/>
      <c r="G26" s="2"/>
    </row>
    <row r="27" spans="2:7" ht="15">
      <c r="B27" s="45"/>
      <c r="C27" s="45"/>
      <c r="D27" s="2"/>
      <c r="E27" s="2"/>
      <c r="F27" s="2"/>
      <c r="G27" s="2"/>
    </row>
    <row r="28" spans="2:7" ht="15">
      <c r="B28" s="67"/>
      <c r="C28" s="67"/>
      <c r="D28" s="2"/>
      <c r="E28" s="2"/>
      <c r="F28" s="2"/>
      <c r="G28" s="2"/>
    </row>
    <row r="29" spans="2:7" ht="15">
      <c r="B29" s="6"/>
      <c r="C29" s="6"/>
      <c r="D29" s="2"/>
      <c r="E29" s="2"/>
      <c r="F29" s="2"/>
      <c r="G29" s="2"/>
    </row>
    <row r="30" spans="4:7" ht="15">
      <c r="D30" s="2"/>
      <c r="E30" s="2"/>
      <c r="F30" s="2"/>
      <c r="G30" s="2"/>
    </row>
    <row r="31" spans="4:7" ht="15">
      <c r="D31" s="2"/>
      <c r="E31" s="2"/>
      <c r="F31" s="2"/>
      <c r="G31" s="2"/>
    </row>
    <row r="32" spans="1:7" ht="15">
      <c r="A32" s="42"/>
      <c r="B32" s="2"/>
      <c r="C32" s="6"/>
      <c r="D32" s="2"/>
      <c r="E32" s="2"/>
      <c r="F32" s="2"/>
      <c r="G32" s="2"/>
    </row>
    <row r="33" spans="2:7" ht="15">
      <c r="B33" s="7"/>
      <c r="C33" s="7"/>
      <c r="D33" s="2"/>
      <c r="E33" s="2"/>
      <c r="F33" s="2"/>
      <c r="G33" s="2"/>
    </row>
    <row r="34" spans="2:7" ht="15">
      <c r="B34" s="7"/>
      <c r="C34" s="7"/>
      <c r="D34" s="2"/>
      <c r="E34" s="2"/>
      <c r="F34" s="2"/>
      <c r="G34" s="2"/>
    </row>
    <row r="35" spans="1:7" ht="15">
      <c r="A35" s="1"/>
      <c r="B35" s="7"/>
      <c r="C35" s="7"/>
      <c r="D35" s="2"/>
      <c r="E35" s="2"/>
      <c r="F35" s="2"/>
      <c r="G35" s="2"/>
    </row>
    <row r="36" spans="2:7" ht="15">
      <c r="B36" s="7"/>
      <c r="C36" s="7"/>
      <c r="D36" s="2"/>
      <c r="E36" s="2"/>
      <c r="F36" s="2"/>
      <c r="G36" s="2"/>
    </row>
    <row r="37" spans="2:7" ht="15">
      <c r="B37" s="7"/>
      <c r="C37" s="7"/>
      <c r="D37" s="2"/>
      <c r="E37" s="2"/>
      <c r="F37" s="2"/>
      <c r="G37" s="2"/>
    </row>
    <row r="38" spans="1:7" ht="15">
      <c r="A38" s="1"/>
      <c r="B38" s="7"/>
      <c r="C38" s="7"/>
      <c r="D38" s="2"/>
      <c r="E38" s="2"/>
      <c r="F38" s="2"/>
      <c r="G38" s="2"/>
    </row>
    <row r="39" spans="1:7" ht="15">
      <c r="A39" s="1"/>
      <c r="B39" s="7"/>
      <c r="C39" s="7"/>
      <c r="D39" s="2"/>
      <c r="E39" s="2"/>
      <c r="F39" s="2"/>
      <c r="G39" s="2"/>
    </row>
    <row r="40" spans="2:7" ht="15">
      <c r="B40" s="7"/>
      <c r="C40" s="7"/>
      <c r="D40" s="2"/>
      <c r="E40" s="2"/>
      <c r="F40" s="2"/>
      <c r="G40" s="2"/>
    </row>
    <row r="41" spans="2:7" ht="15">
      <c r="B41" s="7"/>
      <c r="C41" s="7"/>
      <c r="D41" s="2"/>
      <c r="E41" s="2"/>
      <c r="F41" s="2"/>
      <c r="G41" s="2"/>
    </row>
    <row r="42" spans="2:7" ht="15">
      <c r="B42" s="7"/>
      <c r="C42" s="7"/>
      <c r="D42" s="2"/>
      <c r="E42" s="2"/>
      <c r="F42" s="2"/>
      <c r="G42" s="2"/>
    </row>
    <row r="43" spans="2:7" ht="15">
      <c r="B43" s="7"/>
      <c r="C43" s="7"/>
      <c r="D43" s="2"/>
      <c r="E43" s="2"/>
      <c r="F43" s="2"/>
      <c r="G43" s="2"/>
    </row>
    <row r="44" spans="2:7" ht="15">
      <c r="B44" s="7"/>
      <c r="C44" s="7"/>
      <c r="D44" s="2"/>
      <c r="E44" s="2"/>
      <c r="F44" s="2"/>
      <c r="G44" s="2"/>
    </row>
    <row r="45" spans="2:7" ht="15">
      <c r="B45" s="7"/>
      <c r="C45" s="7"/>
      <c r="D45" s="2"/>
      <c r="E45" s="2"/>
      <c r="F45" s="2"/>
      <c r="G45" s="2"/>
    </row>
    <row r="46" spans="2:7" ht="15">
      <c r="B46" s="7"/>
      <c r="C46" s="7"/>
      <c r="D46" s="2"/>
      <c r="E46" s="2"/>
      <c r="F46" s="2"/>
      <c r="G46" s="2"/>
    </row>
    <row r="47" spans="2:7" ht="15">
      <c r="B47" s="7"/>
      <c r="C47" s="7"/>
      <c r="D47" s="2"/>
      <c r="E47" s="2"/>
      <c r="F47" s="2"/>
      <c r="G47" s="2"/>
    </row>
    <row r="48" spans="2:7" ht="15">
      <c r="B48" s="7"/>
      <c r="C48" s="7"/>
      <c r="D48" s="2"/>
      <c r="E48" s="2"/>
      <c r="F48" s="2"/>
      <c r="G48" s="2"/>
    </row>
    <row r="49" spans="2:3" ht="15">
      <c r="B49" s="7"/>
      <c r="C49" s="7"/>
    </row>
    <row r="50" spans="2:3" ht="15">
      <c r="B50" s="7"/>
      <c r="C50" s="7"/>
    </row>
    <row r="51" spans="2:3" ht="15">
      <c r="B51" s="39"/>
      <c r="C51" s="37"/>
    </row>
    <row r="52" spans="2:3" ht="15">
      <c r="B52" s="39"/>
      <c r="C52" s="37"/>
    </row>
    <row r="53" spans="2:3" ht="15">
      <c r="B53" s="39"/>
      <c r="C53" s="37"/>
    </row>
    <row r="54" spans="2:3" ht="15">
      <c r="B54" s="39"/>
      <c r="C54" s="37"/>
    </row>
    <row r="55" spans="2:3" ht="15">
      <c r="B55" s="39"/>
      <c r="C55" s="37"/>
    </row>
    <row r="56" spans="2:3" ht="15">
      <c r="B56" s="39"/>
      <c r="C56" s="37"/>
    </row>
    <row r="57" spans="2:3" ht="15">
      <c r="B57" s="39"/>
      <c r="C57" s="37"/>
    </row>
    <row r="58" spans="2:3" ht="15">
      <c r="B58" s="39"/>
      <c r="C58" s="37"/>
    </row>
    <row r="59" spans="2:3" ht="15">
      <c r="B59" s="39"/>
      <c r="C59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7" width="8.25390625" style="2" customWidth="1"/>
    <col min="8" max="8" width="8.875" style="2" customWidth="1"/>
    <col min="9" max="9" width="10.125" style="2" customWidth="1"/>
    <col min="10" max="10" width="9.25390625" style="68" customWidth="1"/>
    <col min="11" max="12" width="9.25390625" style="68" bestFit="1" customWidth="1"/>
    <col min="13" max="15" width="9.125" style="68" customWidth="1"/>
    <col min="16" max="16384" width="9.125" style="2" customWidth="1"/>
  </cols>
  <sheetData>
    <row r="1" ht="15">
      <c r="A1" s="3" t="s">
        <v>49</v>
      </c>
    </row>
    <row r="2" ht="15">
      <c r="A2" s="3" t="s">
        <v>35</v>
      </c>
    </row>
    <row r="3" ht="15">
      <c r="A3" s="4"/>
    </row>
    <row r="5" spans="2:8" ht="15">
      <c r="B5" s="2" t="s">
        <v>36</v>
      </c>
      <c r="F5" s="2" t="s">
        <v>183</v>
      </c>
      <c r="H5" s="24"/>
    </row>
    <row r="6" spans="2:9" ht="15">
      <c r="B6" s="26">
        <v>2008</v>
      </c>
      <c r="C6" s="26">
        <v>2009</v>
      </c>
      <c r="D6" s="6">
        <v>2010</v>
      </c>
      <c r="E6" s="6">
        <v>2011</v>
      </c>
      <c r="F6" s="26">
        <v>2008</v>
      </c>
      <c r="G6" s="26">
        <v>2009</v>
      </c>
      <c r="H6" s="26">
        <v>2010</v>
      </c>
      <c r="I6" s="2">
        <v>2011</v>
      </c>
    </row>
    <row r="7" spans="1:9" ht="15">
      <c r="A7" s="3" t="s">
        <v>37</v>
      </c>
      <c r="B7" s="29">
        <v>23758.27</v>
      </c>
      <c r="C7" s="29">
        <v>24712.15</v>
      </c>
      <c r="D7" s="29">
        <v>24707.19</v>
      </c>
      <c r="E7" s="29">
        <v>24932.27</v>
      </c>
      <c r="F7" s="29">
        <v>28292.01</v>
      </c>
      <c r="G7" s="29">
        <v>28144.92</v>
      </c>
      <c r="H7" s="29">
        <v>28728.13</v>
      </c>
      <c r="I7" s="29">
        <v>27650.69</v>
      </c>
    </row>
    <row r="8" spans="1:9" ht="15">
      <c r="A8" s="3" t="s">
        <v>31</v>
      </c>
      <c r="B8" s="29">
        <v>21631.91</v>
      </c>
      <c r="C8" s="29">
        <v>22757.71</v>
      </c>
      <c r="D8" s="29">
        <v>20802.66</v>
      </c>
      <c r="E8" s="29">
        <v>22415.31</v>
      </c>
      <c r="F8" s="29">
        <v>25439.85</v>
      </c>
      <c r="G8" s="29">
        <v>24458.82</v>
      </c>
      <c r="H8" s="29">
        <v>26165.13</v>
      </c>
      <c r="I8" s="29">
        <v>22887.59</v>
      </c>
    </row>
    <row r="9" spans="1:9" ht="15">
      <c r="A9" s="3">
        <v>585.3</v>
      </c>
      <c r="B9" s="29">
        <v>22027.84</v>
      </c>
      <c r="C9" s="9">
        <v>23510</v>
      </c>
      <c r="D9" s="9">
        <v>23875.69</v>
      </c>
      <c r="E9" s="9">
        <v>23981.31</v>
      </c>
      <c r="F9" s="29">
        <v>24776.28</v>
      </c>
      <c r="G9" s="9">
        <v>26752.36</v>
      </c>
      <c r="H9" s="9">
        <v>26984.93</v>
      </c>
      <c r="I9" s="9">
        <v>26119.55</v>
      </c>
    </row>
    <row r="10" spans="1:9" ht="15">
      <c r="A10" s="3" t="s">
        <v>32</v>
      </c>
      <c r="B10" s="29">
        <v>28041.5</v>
      </c>
      <c r="C10" s="9">
        <v>30064.05</v>
      </c>
      <c r="D10" s="9">
        <v>31411.69</v>
      </c>
      <c r="E10" s="9">
        <v>31063.75</v>
      </c>
      <c r="F10" s="29">
        <v>33482.15</v>
      </c>
      <c r="G10" s="9">
        <v>34237.32</v>
      </c>
      <c r="H10" s="9">
        <v>36757.61</v>
      </c>
      <c r="I10" s="9">
        <v>33126.99</v>
      </c>
    </row>
    <row r="11" spans="1:9" ht="15">
      <c r="A11" s="3" t="s">
        <v>33</v>
      </c>
      <c r="B11" s="29">
        <v>24123.39</v>
      </c>
      <c r="C11" s="9">
        <v>24552.6</v>
      </c>
      <c r="D11" s="9">
        <v>24373.11</v>
      </c>
      <c r="E11" s="9">
        <v>24704.54</v>
      </c>
      <c r="F11" s="29">
        <v>29466.12</v>
      </c>
      <c r="G11" s="9">
        <v>27923.24</v>
      </c>
      <c r="H11" s="9">
        <v>28130.32</v>
      </c>
      <c r="I11" s="9">
        <v>28570.67</v>
      </c>
    </row>
    <row r="12" spans="2:9" ht="15">
      <c r="B12" s="8"/>
      <c r="C12" s="8"/>
      <c r="D12" s="8"/>
      <c r="E12" s="8"/>
      <c r="F12" s="8"/>
      <c r="G12" s="8"/>
      <c r="H12" s="8"/>
      <c r="I12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7" width="8.25390625" style="2" customWidth="1"/>
    <col min="8" max="8" width="8.875" style="2" customWidth="1"/>
    <col min="9" max="9" width="10.125" style="2" customWidth="1"/>
    <col min="10" max="10" width="9.25390625" style="68" customWidth="1"/>
    <col min="11" max="12" width="9.25390625" style="68" bestFit="1" customWidth="1"/>
    <col min="13" max="15" width="9.125" style="68" customWidth="1"/>
    <col min="16" max="16384" width="9.125" style="2" customWidth="1"/>
  </cols>
  <sheetData>
    <row r="1" ht="15">
      <c r="A1" s="3" t="s">
        <v>50</v>
      </c>
    </row>
    <row r="2" ht="15">
      <c r="A2" s="3" t="s">
        <v>167</v>
      </c>
    </row>
    <row r="3" ht="15">
      <c r="A3" s="4"/>
    </row>
    <row r="5" spans="2:8" ht="15">
      <c r="B5" s="2" t="s">
        <v>36</v>
      </c>
      <c r="F5" s="2" t="s">
        <v>183</v>
      </c>
      <c r="H5" s="24"/>
    </row>
    <row r="6" spans="2:9" ht="15">
      <c r="B6" s="26">
        <v>2008</v>
      </c>
      <c r="C6" s="26">
        <v>2009</v>
      </c>
      <c r="D6" s="6">
        <v>2010</v>
      </c>
      <c r="E6" s="6">
        <v>2011</v>
      </c>
      <c r="F6" s="26">
        <v>2008</v>
      </c>
      <c r="G6" s="26">
        <v>2009</v>
      </c>
      <c r="H6" s="26">
        <v>2010</v>
      </c>
      <c r="I6" s="2">
        <v>2011</v>
      </c>
    </row>
    <row r="7" spans="1:9" ht="15">
      <c r="A7" s="3" t="s">
        <v>37</v>
      </c>
      <c r="B7" s="29">
        <v>30948.63</v>
      </c>
      <c r="C7" s="29">
        <v>32829.85</v>
      </c>
      <c r="D7" s="29">
        <v>33534.45</v>
      </c>
      <c r="E7" s="29">
        <v>33735.38</v>
      </c>
      <c r="F7" s="29">
        <v>38285.58</v>
      </c>
      <c r="G7" s="29">
        <v>38284.13</v>
      </c>
      <c r="H7" s="29">
        <v>40646</v>
      </c>
      <c r="I7" s="29">
        <v>40376.7</v>
      </c>
    </row>
    <row r="8" spans="1:9" ht="15">
      <c r="A8" s="3" t="s">
        <v>31</v>
      </c>
      <c r="B8" s="29">
        <v>30343.2</v>
      </c>
      <c r="C8" s="29">
        <v>32363.4</v>
      </c>
      <c r="D8" s="29">
        <v>31571.23</v>
      </c>
      <c r="E8" s="29">
        <v>32882.8</v>
      </c>
      <c r="F8" s="29">
        <v>38231.74</v>
      </c>
      <c r="G8" s="29">
        <v>38574.96</v>
      </c>
      <c r="H8" s="29">
        <v>38857.67</v>
      </c>
      <c r="I8" s="29">
        <v>34435.54</v>
      </c>
    </row>
    <row r="9" spans="1:9" ht="15">
      <c r="A9" s="3">
        <v>585.3</v>
      </c>
      <c r="B9" s="29">
        <v>29934.69</v>
      </c>
      <c r="C9" s="9">
        <v>32397.9</v>
      </c>
      <c r="D9" s="9">
        <v>33030.07</v>
      </c>
      <c r="E9" s="9">
        <v>33600.24</v>
      </c>
      <c r="F9" s="29">
        <v>34519.88</v>
      </c>
      <c r="G9" s="9">
        <v>38733.29</v>
      </c>
      <c r="H9" s="9">
        <v>39428.93</v>
      </c>
      <c r="I9" s="9">
        <v>40644.71</v>
      </c>
    </row>
    <row r="10" spans="1:9" ht="15">
      <c r="A10" s="3" t="s">
        <v>32</v>
      </c>
      <c r="B10" s="29">
        <v>34547.93</v>
      </c>
      <c r="C10" s="9">
        <v>36612.86</v>
      </c>
      <c r="D10" s="9">
        <v>38412.69</v>
      </c>
      <c r="E10" s="9">
        <v>37793.85</v>
      </c>
      <c r="F10" s="29">
        <v>43519.33</v>
      </c>
      <c r="G10" s="9">
        <v>46028.38</v>
      </c>
      <c r="H10" s="9">
        <v>47426.82</v>
      </c>
      <c r="I10" s="9">
        <v>40650.02</v>
      </c>
    </row>
    <row r="11" spans="1:9" ht="15">
      <c r="A11" s="3" t="s">
        <v>33</v>
      </c>
      <c r="B11" s="29">
        <v>30605.61</v>
      </c>
      <c r="C11" s="9">
        <v>32083.5</v>
      </c>
      <c r="D11" s="9">
        <v>32774.96</v>
      </c>
      <c r="E11" s="9">
        <v>32684.09</v>
      </c>
      <c r="F11" s="29">
        <v>38420.68</v>
      </c>
      <c r="G11" s="9">
        <v>35263.32</v>
      </c>
      <c r="H11" s="9">
        <v>39274.12</v>
      </c>
      <c r="I11" s="9">
        <v>41267.45</v>
      </c>
    </row>
    <row r="12" spans="2:9" ht="15">
      <c r="B12" s="8"/>
      <c r="C12" s="8"/>
      <c r="D12" s="8"/>
      <c r="E12" s="8"/>
      <c r="F12" s="8"/>
      <c r="G12" s="8"/>
      <c r="H12" s="8"/>
      <c r="I12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3" customWidth="1"/>
    <col min="2" max="2" width="15.125" style="6" customWidth="1"/>
    <col min="3" max="3" width="14.875" style="6" customWidth="1"/>
    <col min="4" max="5" width="17.125" style="2" customWidth="1"/>
    <col min="6" max="6" width="17.875" style="2" customWidth="1"/>
    <col min="7" max="7" width="10.125" style="2" customWidth="1"/>
    <col min="8" max="16384" width="9.125" style="2" customWidth="1"/>
  </cols>
  <sheetData>
    <row r="1" ht="15">
      <c r="A1" s="3" t="s">
        <v>184</v>
      </c>
    </row>
    <row r="2" ht="15">
      <c r="A2" s="3" t="s">
        <v>170</v>
      </c>
    </row>
    <row r="3" spans="2:5" ht="15">
      <c r="B3" s="70"/>
      <c r="C3" s="70"/>
      <c r="D3" s="60"/>
      <c r="E3" s="60"/>
    </row>
    <row r="4" spans="2:7" ht="15">
      <c r="B4" s="6" t="s">
        <v>38</v>
      </c>
      <c r="C4" s="6" t="s">
        <v>38</v>
      </c>
      <c r="D4" s="59" t="s">
        <v>38</v>
      </c>
      <c r="E4" s="59" t="s">
        <v>38</v>
      </c>
      <c r="F4" s="71" t="s">
        <v>110</v>
      </c>
      <c r="G4" s="71"/>
    </row>
    <row r="5" spans="2:7" ht="15">
      <c r="B5" s="6" t="s">
        <v>55</v>
      </c>
      <c r="C5" s="6" t="s">
        <v>56</v>
      </c>
      <c r="D5" s="59" t="s">
        <v>111</v>
      </c>
      <c r="E5" s="59" t="s">
        <v>112</v>
      </c>
      <c r="F5" s="6" t="s">
        <v>113</v>
      </c>
      <c r="G5" s="6" t="s">
        <v>54</v>
      </c>
    </row>
    <row r="6" spans="1:7" ht="15">
      <c r="A6" s="3">
        <v>1993</v>
      </c>
      <c r="B6" s="31">
        <v>101.318</v>
      </c>
      <c r="C6" s="31">
        <v>3.8565</v>
      </c>
      <c r="D6" s="8">
        <v>3.8565</v>
      </c>
      <c r="E6" s="8"/>
      <c r="F6" s="8">
        <v>3.8064</v>
      </c>
      <c r="G6" s="8"/>
    </row>
    <row r="7" spans="1:7" ht="15">
      <c r="A7" s="3">
        <v>1994</v>
      </c>
      <c r="B7" s="31">
        <v>111.146</v>
      </c>
      <c r="C7" s="31">
        <v>4.1903</v>
      </c>
      <c r="D7" s="8">
        <v>4.1903</v>
      </c>
      <c r="E7" s="8"/>
      <c r="F7" s="8">
        <v>3.7701</v>
      </c>
      <c r="G7" s="8"/>
    </row>
    <row r="8" spans="1:7" ht="15">
      <c r="A8" s="3">
        <v>1995</v>
      </c>
      <c r="B8" s="31">
        <v>122.195</v>
      </c>
      <c r="C8" s="31">
        <v>5.1511</v>
      </c>
      <c r="D8" s="8">
        <v>5.1511</v>
      </c>
      <c r="E8" s="8"/>
      <c r="F8" s="8">
        <v>4.2154</v>
      </c>
      <c r="G8" s="8"/>
    </row>
    <row r="9" spans="1:7" ht="15">
      <c r="A9" s="3">
        <v>1996</v>
      </c>
      <c r="B9" s="31">
        <v>128.08</v>
      </c>
      <c r="C9" s="31">
        <v>5.6238</v>
      </c>
      <c r="D9" s="8">
        <v>5.6238</v>
      </c>
      <c r="E9" s="8"/>
      <c r="F9" s="8">
        <v>4.3909</v>
      </c>
      <c r="G9" s="8"/>
    </row>
    <row r="10" spans="1:7" ht="15">
      <c r="A10" s="3">
        <v>1997</v>
      </c>
      <c r="B10" s="31">
        <v>132.047</v>
      </c>
      <c r="C10" s="31">
        <v>6.3472</v>
      </c>
      <c r="D10" s="8">
        <v>6.3472</v>
      </c>
      <c r="E10" s="8"/>
      <c r="F10" s="8">
        <v>4.8068</v>
      </c>
      <c r="G10" s="8"/>
    </row>
    <row r="11" spans="1:7" ht="15">
      <c r="A11" s="3">
        <v>1998</v>
      </c>
      <c r="B11" s="31">
        <v>125.253</v>
      </c>
      <c r="C11" s="31">
        <v>6.4922</v>
      </c>
      <c r="D11" s="8">
        <v>6.4922</v>
      </c>
      <c r="E11" s="8"/>
      <c r="F11" s="8">
        <v>5.1833</v>
      </c>
      <c r="G11" s="8"/>
    </row>
    <row r="12" spans="1:7" ht="15">
      <c r="A12" s="3">
        <v>1999</v>
      </c>
      <c r="B12" s="31">
        <v>122.533</v>
      </c>
      <c r="C12" s="31">
        <v>6.7453</v>
      </c>
      <c r="D12" s="8">
        <v>6.7453</v>
      </c>
      <c r="E12" s="8"/>
      <c r="F12" s="8">
        <v>5.5049</v>
      </c>
      <c r="G12" s="8"/>
    </row>
    <row r="13" spans="1:7" ht="15">
      <c r="A13" s="3">
        <v>2000</v>
      </c>
      <c r="B13" s="31">
        <v>127.299</v>
      </c>
      <c r="C13" s="31">
        <v>7.4153</v>
      </c>
      <c r="D13" s="8">
        <v>7.4153</v>
      </c>
      <c r="E13" s="8"/>
      <c r="F13" s="8">
        <v>5.8251</v>
      </c>
      <c r="G13" s="8"/>
    </row>
    <row r="14" spans="1:7" ht="15">
      <c r="A14" s="3">
        <v>2001</v>
      </c>
      <c r="B14" s="31">
        <v>141.126</v>
      </c>
      <c r="C14" s="31">
        <v>9.083</v>
      </c>
      <c r="D14" s="8">
        <v>9.083</v>
      </c>
      <c r="E14" s="8"/>
      <c r="F14" s="8">
        <v>6.4361</v>
      </c>
      <c r="G14" s="8"/>
    </row>
    <row r="15" spans="1:7" ht="15">
      <c r="A15" s="3">
        <v>2002</v>
      </c>
      <c r="B15" s="31">
        <v>152.991</v>
      </c>
      <c r="C15" s="31">
        <v>10.928</v>
      </c>
      <c r="D15" s="8">
        <v>10.928</v>
      </c>
      <c r="E15" s="8"/>
      <c r="F15" s="8">
        <v>7.1429</v>
      </c>
      <c r="G15" s="8"/>
    </row>
    <row r="16" spans="1:7" ht="15">
      <c r="A16" s="3">
        <v>2003</v>
      </c>
      <c r="B16" s="31">
        <v>166.495</v>
      </c>
      <c r="C16" s="31">
        <v>12.8338</v>
      </c>
      <c r="D16" s="8">
        <v>12.8338</v>
      </c>
      <c r="E16" s="8"/>
      <c r="F16" s="8">
        <v>7.7082</v>
      </c>
      <c r="G16" s="8"/>
    </row>
    <row r="17" spans="1:7" s="6" customFormat="1" ht="15">
      <c r="A17" s="3">
        <v>2004</v>
      </c>
      <c r="B17" s="31">
        <v>182.628</v>
      </c>
      <c r="C17" s="31">
        <v>15.4364</v>
      </c>
      <c r="D17" s="7">
        <v>15.4364</v>
      </c>
      <c r="E17" s="7"/>
      <c r="F17" s="7">
        <v>8.4524</v>
      </c>
      <c r="G17" s="7"/>
    </row>
    <row r="18" spans="1:7" s="6" customFormat="1" ht="15">
      <c r="A18" s="3">
        <v>2005</v>
      </c>
      <c r="B18" s="31">
        <v>193.609</v>
      </c>
      <c r="C18" s="31">
        <v>17.8502</v>
      </c>
      <c r="D18" s="7">
        <v>17.8502</v>
      </c>
      <c r="E18" s="7"/>
      <c r="F18" s="7">
        <v>9.2197</v>
      </c>
      <c r="G18" s="7"/>
    </row>
    <row r="19" spans="1:7" s="6" customFormat="1" ht="15">
      <c r="A19" s="3">
        <v>2006</v>
      </c>
      <c r="B19" s="31">
        <v>210.908</v>
      </c>
      <c r="C19" s="31">
        <v>21.8987</v>
      </c>
      <c r="D19" s="7">
        <v>21.8987</v>
      </c>
      <c r="E19" s="7"/>
      <c r="F19" s="7">
        <v>10.3831</v>
      </c>
      <c r="G19" s="7"/>
    </row>
    <row r="20" spans="1:7" s="6" customFormat="1" ht="15">
      <c r="A20" s="3">
        <v>2007</v>
      </c>
      <c r="B20" s="31">
        <v>217.024</v>
      </c>
      <c r="C20" s="31">
        <v>27.6624</v>
      </c>
      <c r="D20" s="7">
        <v>25.4713</v>
      </c>
      <c r="E20" s="7">
        <v>2.19108</v>
      </c>
      <c r="F20" s="7">
        <v>11.7366</v>
      </c>
      <c r="G20" s="7">
        <v>1.0096</v>
      </c>
    </row>
    <row r="21" spans="1:7" ht="15">
      <c r="A21" s="3">
        <v>2008</v>
      </c>
      <c r="B21" s="31">
        <v>225.151</v>
      </c>
      <c r="C21" s="31">
        <v>31.6417</v>
      </c>
      <c r="D21" s="8">
        <v>29.1608</v>
      </c>
      <c r="E21" s="8">
        <v>2.48081</v>
      </c>
      <c r="F21" s="8">
        <v>12.9517</v>
      </c>
      <c r="G21" s="8">
        <v>1.10184</v>
      </c>
    </row>
    <row r="22" spans="1:7" s="6" customFormat="1" ht="15">
      <c r="A22" s="3">
        <v>2009</v>
      </c>
      <c r="B22" s="31">
        <v>235.205</v>
      </c>
      <c r="C22" s="31">
        <v>36.8944</v>
      </c>
      <c r="D22" s="7">
        <v>33.9424</v>
      </c>
      <c r="E22" s="7">
        <v>2.95206</v>
      </c>
      <c r="F22" s="7">
        <v>14.4309</v>
      </c>
      <c r="G22" s="7">
        <v>1.2551</v>
      </c>
    </row>
    <row r="23" spans="1:7" s="6" customFormat="1" ht="15">
      <c r="A23" s="3">
        <v>2010</v>
      </c>
      <c r="B23" s="31">
        <v>242.159</v>
      </c>
      <c r="C23" s="31">
        <v>41.1613</v>
      </c>
      <c r="D23" s="7">
        <v>37.8161</v>
      </c>
      <c r="E23" s="7">
        <v>3.3452</v>
      </c>
      <c r="F23" s="7">
        <v>15.6162</v>
      </c>
      <c r="G23" s="7">
        <v>1.38141</v>
      </c>
    </row>
    <row r="24" spans="1:7" s="6" customFormat="1" ht="15">
      <c r="A24" s="3">
        <v>2011</v>
      </c>
      <c r="B24" s="31">
        <v>249.824</v>
      </c>
      <c r="C24" s="31">
        <v>45.4995</v>
      </c>
      <c r="D24" s="7">
        <v>41.6194</v>
      </c>
      <c r="E24" s="7">
        <v>3.88015</v>
      </c>
      <c r="F24" s="7">
        <v>16.6595</v>
      </c>
      <c r="G24" s="7">
        <v>1.55315</v>
      </c>
    </row>
    <row r="26" spans="2:3" ht="15">
      <c r="B26" s="31"/>
      <c r="C26" s="31"/>
    </row>
    <row r="27" spans="2:3" ht="15">
      <c r="B27" s="31"/>
      <c r="C27" s="31"/>
    </row>
    <row r="28" spans="1:5" s="6" customFormat="1" ht="15">
      <c r="A28" s="3"/>
      <c r="C28" s="34"/>
      <c r="E28" s="2"/>
    </row>
    <row r="29" spans="1:3" s="6" customFormat="1" ht="15">
      <c r="A29" s="3"/>
      <c r="C29" s="34"/>
    </row>
    <row r="30" spans="1:3" s="6" customFormat="1" ht="15">
      <c r="A30" s="3"/>
      <c r="C30" s="34"/>
    </row>
    <row r="31" ht="15">
      <c r="C31" s="34"/>
    </row>
    <row r="32" ht="15">
      <c r="C32" s="34"/>
    </row>
    <row r="33" ht="15">
      <c r="C33" s="34"/>
    </row>
    <row r="34" ht="15">
      <c r="C34" s="34"/>
    </row>
  </sheetData>
  <sheetProtection/>
  <mergeCells count="2">
    <mergeCell ref="B3:C3"/>
    <mergeCell ref="F4:G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3" customWidth="1"/>
    <col min="2" max="2" width="15.125" style="6" customWidth="1"/>
    <col min="3" max="3" width="14.875" style="6" customWidth="1"/>
    <col min="4" max="5" width="17.125" style="2" customWidth="1"/>
    <col min="6" max="6" width="17.75390625" style="2" bestFit="1" customWidth="1"/>
    <col min="7" max="7" width="10.125" style="2" customWidth="1"/>
    <col min="8" max="16384" width="9.125" style="2" customWidth="1"/>
  </cols>
  <sheetData>
    <row r="1" ht="15">
      <c r="A1" s="3" t="s">
        <v>39</v>
      </c>
    </row>
    <row r="2" ht="15">
      <c r="A2" s="3" t="s">
        <v>171</v>
      </c>
    </row>
    <row r="3" spans="2:3" ht="15">
      <c r="B3" s="70"/>
      <c r="C3" s="70"/>
    </row>
    <row r="4" spans="2:7" ht="15">
      <c r="B4" s="6" t="s">
        <v>38</v>
      </c>
      <c r="C4" s="6" t="s">
        <v>38</v>
      </c>
      <c r="D4" s="59" t="s">
        <v>38</v>
      </c>
      <c r="E4" s="59" t="s">
        <v>38</v>
      </c>
      <c r="F4" s="71" t="s">
        <v>114</v>
      </c>
      <c r="G4" s="71"/>
    </row>
    <row r="5" spans="2:7" ht="15">
      <c r="B5" s="6" t="s">
        <v>58</v>
      </c>
      <c r="C5" s="6" t="s">
        <v>57</v>
      </c>
      <c r="D5" s="59" t="s">
        <v>115</v>
      </c>
      <c r="E5" s="59" t="s">
        <v>116</v>
      </c>
      <c r="F5" s="6" t="s">
        <v>113</v>
      </c>
      <c r="G5" s="6" t="s">
        <v>54</v>
      </c>
    </row>
    <row r="6" spans="1:7" ht="15">
      <c r="A6" s="3">
        <v>1993</v>
      </c>
      <c r="B6" s="31">
        <v>20.2819</v>
      </c>
      <c r="C6" s="31">
        <v>1.5686</v>
      </c>
      <c r="D6" s="8">
        <v>1.5686</v>
      </c>
      <c r="E6" s="8"/>
      <c r="F6" s="8">
        <v>7.7341</v>
      </c>
      <c r="G6" s="8"/>
    </row>
    <row r="7" spans="1:7" ht="15">
      <c r="A7" s="3">
        <v>1994</v>
      </c>
      <c r="B7" s="31">
        <v>23.0689</v>
      </c>
      <c r="C7" s="31">
        <v>1.7871</v>
      </c>
      <c r="D7" s="8">
        <v>1.7871</v>
      </c>
      <c r="E7" s="8"/>
      <c r="F7" s="8">
        <v>7.7468</v>
      </c>
      <c r="G7" s="8"/>
    </row>
    <row r="8" spans="1:7" ht="15">
      <c r="A8" s="3">
        <v>1995</v>
      </c>
      <c r="B8" s="31">
        <v>26.2835</v>
      </c>
      <c r="C8" s="31">
        <v>2.2495</v>
      </c>
      <c r="D8" s="8">
        <v>2.2495</v>
      </c>
      <c r="E8" s="8"/>
      <c r="F8" s="8">
        <v>8.5588</v>
      </c>
      <c r="G8" s="8"/>
    </row>
    <row r="9" spans="1:7" ht="15">
      <c r="A9" s="3">
        <v>1996</v>
      </c>
      <c r="B9" s="31">
        <v>28.4674</v>
      </c>
      <c r="C9" s="31">
        <v>2.5033</v>
      </c>
      <c r="D9" s="8">
        <v>2.5033</v>
      </c>
      <c r="E9" s="8"/>
      <c r="F9" s="8">
        <v>8.7934</v>
      </c>
      <c r="G9" s="8"/>
    </row>
    <row r="10" spans="1:7" ht="15">
      <c r="A10" s="3">
        <v>1997</v>
      </c>
      <c r="B10" s="31">
        <v>30.5591</v>
      </c>
      <c r="C10" s="31">
        <v>3.0149</v>
      </c>
      <c r="D10" s="8">
        <v>3.0149</v>
      </c>
      <c r="E10" s="8"/>
      <c r="F10" s="8">
        <v>9.866</v>
      </c>
      <c r="G10" s="8"/>
    </row>
    <row r="11" spans="1:7" ht="15">
      <c r="A11" s="3">
        <v>1998</v>
      </c>
      <c r="B11" s="31">
        <v>29.9374</v>
      </c>
      <c r="C11" s="31">
        <v>3.1667</v>
      </c>
      <c r="D11" s="8">
        <v>3.1667</v>
      </c>
      <c r="E11" s="8"/>
      <c r="F11" s="8">
        <v>10.5776</v>
      </c>
      <c r="G11" s="8"/>
    </row>
    <row r="12" spans="1:7" ht="15">
      <c r="A12" s="3">
        <v>1999</v>
      </c>
      <c r="B12" s="31">
        <v>29.5173</v>
      </c>
      <c r="C12" s="31">
        <v>3.2982</v>
      </c>
      <c r="D12" s="8">
        <v>3.2982</v>
      </c>
      <c r="E12" s="8"/>
      <c r="F12" s="8">
        <v>11.1738</v>
      </c>
      <c r="G12" s="8"/>
    </row>
    <row r="13" spans="1:7" ht="15">
      <c r="A13" s="3">
        <v>2000</v>
      </c>
      <c r="B13" s="31">
        <v>31.6139</v>
      </c>
      <c r="C13" s="31">
        <v>3.7848</v>
      </c>
      <c r="D13" s="8">
        <v>3.7848</v>
      </c>
      <c r="E13" s="8"/>
      <c r="F13" s="8">
        <v>11.9719</v>
      </c>
      <c r="G13" s="8"/>
    </row>
    <row r="14" spans="1:7" ht="15">
      <c r="A14" s="3">
        <v>2001</v>
      </c>
      <c r="B14" s="31">
        <v>36.1078</v>
      </c>
      <c r="C14" s="31">
        <v>4.6706</v>
      </c>
      <c r="D14" s="8">
        <v>4.6706</v>
      </c>
      <c r="E14" s="8"/>
      <c r="F14" s="8">
        <v>12.935</v>
      </c>
      <c r="G14" s="8"/>
    </row>
    <row r="15" spans="1:7" ht="15">
      <c r="A15" s="3">
        <v>2002</v>
      </c>
      <c r="B15" s="31">
        <v>40.5463</v>
      </c>
      <c r="C15" s="31">
        <v>5.7596</v>
      </c>
      <c r="D15" s="8">
        <v>5.7596</v>
      </c>
      <c r="E15" s="8"/>
      <c r="F15" s="8">
        <v>14.2049</v>
      </c>
      <c r="G15" s="8"/>
    </row>
    <row r="16" spans="1:7" ht="15">
      <c r="A16" s="3">
        <v>2003</v>
      </c>
      <c r="B16" s="31">
        <v>45.7452</v>
      </c>
      <c r="C16" s="31">
        <v>6.8432</v>
      </c>
      <c r="D16" s="8">
        <v>6.8432</v>
      </c>
      <c r="E16" s="8"/>
      <c r="F16" s="8">
        <v>14.9595</v>
      </c>
      <c r="G16" s="8"/>
    </row>
    <row r="17" spans="1:7" s="6" customFormat="1" ht="15">
      <c r="A17" s="3">
        <v>2004</v>
      </c>
      <c r="B17" s="31">
        <v>51.4282</v>
      </c>
      <c r="C17" s="31">
        <v>8.1179</v>
      </c>
      <c r="D17" s="7">
        <v>8.1179</v>
      </c>
      <c r="E17" s="7"/>
      <c r="F17" s="7">
        <v>15.785</v>
      </c>
      <c r="G17" s="7"/>
    </row>
    <row r="18" spans="1:7" s="6" customFormat="1" ht="15">
      <c r="A18" s="3">
        <v>2005</v>
      </c>
      <c r="B18" s="31">
        <v>55.8565</v>
      </c>
      <c r="C18" s="31">
        <v>9.5774</v>
      </c>
      <c r="D18" s="7">
        <v>9.5774</v>
      </c>
      <c r="E18" s="7"/>
      <c r="F18" s="7">
        <v>17.1464</v>
      </c>
      <c r="G18" s="7"/>
    </row>
    <row r="19" spans="1:7" s="6" customFormat="1" ht="15">
      <c r="A19" s="3">
        <v>2006</v>
      </c>
      <c r="B19" s="31">
        <v>63.6898</v>
      </c>
      <c r="C19" s="31">
        <v>11.799</v>
      </c>
      <c r="D19" s="7">
        <v>11.799</v>
      </c>
      <c r="E19" s="7"/>
      <c r="F19" s="7">
        <v>18.5257</v>
      </c>
      <c r="G19" s="7"/>
    </row>
    <row r="20" spans="1:7" s="6" customFormat="1" ht="15">
      <c r="A20" s="3">
        <v>2007</v>
      </c>
      <c r="B20" s="31">
        <v>67.3165</v>
      </c>
      <c r="C20" s="31">
        <v>14.8785</v>
      </c>
      <c r="D20" s="7">
        <v>13.5832</v>
      </c>
      <c r="E20" s="7">
        <v>1.29535</v>
      </c>
      <c r="F20" s="7">
        <v>20.178</v>
      </c>
      <c r="G20" s="7">
        <v>1.92427</v>
      </c>
    </row>
    <row r="21" spans="1:7" ht="15">
      <c r="A21" s="3">
        <v>2008</v>
      </c>
      <c r="B21" s="31">
        <v>72.1064</v>
      </c>
      <c r="C21" s="31">
        <v>16.9664</v>
      </c>
      <c r="D21" s="8">
        <v>15.4946</v>
      </c>
      <c r="E21" s="8">
        <v>1.47186</v>
      </c>
      <c r="F21" s="8">
        <v>21.4885</v>
      </c>
      <c r="G21" s="8">
        <v>2.04123</v>
      </c>
    </row>
    <row r="22" spans="1:7" s="6" customFormat="1" ht="15">
      <c r="A22" s="3">
        <v>2009</v>
      </c>
      <c r="B22" s="31">
        <v>77.6658</v>
      </c>
      <c r="C22" s="31">
        <v>19.8201</v>
      </c>
      <c r="D22" s="7">
        <v>18.0516</v>
      </c>
      <c r="E22" s="7">
        <v>1.76846</v>
      </c>
      <c r="F22" s="7">
        <v>23.2427</v>
      </c>
      <c r="G22" s="7">
        <v>2.27702</v>
      </c>
    </row>
    <row r="23" spans="1:7" s="6" customFormat="1" ht="15">
      <c r="A23" s="3">
        <v>2010</v>
      </c>
      <c r="B23" s="31">
        <v>81.7474</v>
      </c>
      <c r="C23" s="31">
        <v>22.1673</v>
      </c>
      <c r="D23" s="7">
        <v>20.1139</v>
      </c>
      <c r="E23" s="7">
        <v>2.05335</v>
      </c>
      <c r="F23" s="7">
        <v>24.605</v>
      </c>
      <c r="G23" s="7">
        <v>2.51183</v>
      </c>
    </row>
    <row r="24" spans="1:7" s="6" customFormat="1" ht="15">
      <c r="A24" s="3">
        <v>2011</v>
      </c>
      <c r="B24" s="31">
        <v>85.8897</v>
      </c>
      <c r="C24" s="31">
        <v>24.6026</v>
      </c>
      <c r="D24" s="7">
        <v>22.2002</v>
      </c>
      <c r="E24" s="7">
        <v>2.40237</v>
      </c>
      <c r="F24" s="7">
        <v>25.8473</v>
      </c>
      <c r="G24" s="7">
        <v>2.79704</v>
      </c>
    </row>
    <row r="25" ht="15">
      <c r="C25" s="34"/>
    </row>
    <row r="26" ht="15">
      <c r="C26" s="34"/>
    </row>
    <row r="27" ht="15">
      <c r="C27" s="34"/>
    </row>
    <row r="28" ht="15">
      <c r="C28" s="34"/>
    </row>
  </sheetData>
  <sheetProtection/>
  <mergeCells count="2">
    <mergeCell ref="B3:C3"/>
    <mergeCell ref="F4:G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75390625" style="3" customWidth="1"/>
    <col min="2" max="2" width="15.125" style="6" customWidth="1"/>
    <col min="3" max="3" width="14.875" style="6" customWidth="1"/>
    <col min="4" max="5" width="17.125" style="2" customWidth="1"/>
    <col min="6" max="6" width="18.875" style="2" bestFit="1" customWidth="1"/>
    <col min="7" max="7" width="10.125" style="6" customWidth="1"/>
    <col min="8" max="16384" width="9.125" style="2" customWidth="1"/>
  </cols>
  <sheetData>
    <row r="1" ht="15">
      <c r="A1" s="3" t="s">
        <v>51</v>
      </c>
    </row>
    <row r="2" ht="15">
      <c r="A2" s="3" t="s">
        <v>172</v>
      </c>
    </row>
    <row r="3" spans="2:7" ht="15">
      <c r="B3" s="70"/>
      <c r="C3" s="70"/>
      <c r="G3" s="69"/>
    </row>
    <row r="4" spans="2:6" ht="15">
      <c r="B4" s="6" t="s">
        <v>38</v>
      </c>
      <c r="C4" s="6" t="s">
        <v>38</v>
      </c>
      <c r="D4" s="59" t="s">
        <v>38</v>
      </c>
      <c r="E4" s="59" t="s">
        <v>38</v>
      </c>
      <c r="F4" s="61" t="s">
        <v>117</v>
      </c>
    </row>
    <row r="5" spans="2:7" ht="15">
      <c r="B5" s="6" t="s">
        <v>59</v>
      </c>
      <c r="C5" s="6" t="s">
        <v>60</v>
      </c>
      <c r="D5" s="59" t="s">
        <v>118</v>
      </c>
      <c r="E5" s="6" t="s">
        <v>119</v>
      </c>
      <c r="F5" s="6" t="s">
        <v>113</v>
      </c>
      <c r="G5" s="6" t="s">
        <v>54</v>
      </c>
    </row>
    <row r="6" spans="1:7" ht="15">
      <c r="A6" s="3">
        <v>1993</v>
      </c>
      <c r="B6" s="31">
        <v>18.5193</v>
      </c>
      <c r="C6" s="31">
        <v>1.9458</v>
      </c>
      <c r="D6" s="8">
        <v>1.9458</v>
      </c>
      <c r="E6" s="8"/>
      <c r="F6" s="8">
        <v>8.4702</v>
      </c>
      <c r="G6" s="7"/>
    </row>
    <row r="7" spans="1:7" ht="15">
      <c r="A7" s="3">
        <v>1994</v>
      </c>
      <c r="B7" s="31">
        <v>21.0408</v>
      </c>
      <c r="C7" s="31">
        <v>2.1584</v>
      </c>
      <c r="D7" s="8">
        <v>2.1584</v>
      </c>
      <c r="E7" s="8"/>
      <c r="F7" s="8">
        <v>8.4935</v>
      </c>
      <c r="G7" s="7"/>
    </row>
    <row r="8" spans="1:7" ht="15">
      <c r="A8" s="3">
        <v>1995</v>
      </c>
      <c r="B8" s="31">
        <v>24.2375</v>
      </c>
      <c r="C8" s="31">
        <v>2.7486</v>
      </c>
      <c r="D8" s="8">
        <v>2.7486</v>
      </c>
      <c r="E8" s="8"/>
      <c r="F8" s="8">
        <v>9.2813</v>
      </c>
      <c r="G8" s="7"/>
    </row>
    <row r="9" spans="1:7" ht="15">
      <c r="A9" s="3">
        <v>1996</v>
      </c>
      <c r="B9" s="31">
        <v>26.4556</v>
      </c>
      <c r="C9" s="31">
        <v>3.0492</v>
      </c>
      <c r="D9" s="8">
        <v>3.0492</v>
      </c>
      <c r="E9" s="8"/>
      <c r="F9" s="8">
        <v>9.4621</v>
      </c>
      <c r="G9" s="7"/>
    </row>
    <row r="10" spans="1:7" ht="15">
      <c r="A10" s="3">
        <v>1997</v>
      </c>
      <c r="B10" s="31">
        <v>28.9921</v>
      </c>
      <c r="C10" s="31">
        <v>3.455</v>
      </c>
      <c r="D10" s="8">
        <v>3.455</v>
      </c>
      <c r="E10" s="8"/>
      <c r="F10" s="8">
        <v>10.3992</v>
      </c>
      <c r="G10" s="7"/>
    </row>
    <row r="11" spans="1:7" ht="15">
      <c r="A11" s="3">
        <v>1998</v>
      </c>
      <c r="B11" s="31">
        <v>28.0356</v>
      </c>
      <c r="C11" s="31">
        <v>3.544</v>
      </c>
      <c r="D11" s="8">
        <v>3.544</v>
      </c>
      <c r="E11" s="8"/>
      <c r="F11" s="8">
        <v>11.2951</v>
      </c>
      <c r="G11" s="7"/>
    </row>
    <row r="12" spans="1:7" ht="15">
      <c r="A12" s="3">
        <v>1999</v>
      </c>
      <c r="B12" s="31">
        <v>27.2215</v>
      </c>
      <c r="C12" s="31">
        <v>3.752</v>
      </c>
      <c r="D12" s="8">
        <v>3.752</v>
      </c>
      <c r="E12" s="8"/>
      <c r="F12" s="8">
        <v>12.1161</v>
      </c>
      <c r="G12" s="7"/>
    </row>
    <row r="13" spans="1:7" ht="15">
      <c r="A13" s="3">
        <v>2000</v>
      </c>
      <c r="B13" s="31">
        <v>27.9363</v>
      </c>
      <c r="C13" s="31">
        <v>4.0287</v>
      </c>
      <c r="D13" s="8">
        <v>4.0287</v>
      </c>
      <c r="E13" s="8"/>
      <c r="F13" s="8">
        <v>13.5479</v>
      </c>
      <c r="G13" s="7"/>
    </row>
    <row r="14" spans="1:7" ht="15">
      <c r="A14" s="3">
        <v>2001</v>
      </c>
      <c r="B14" s="31">
        <v>30.8377</v>
      </c>
      <c r="C14" s="31">
        <v>4.9702</v>
      </c>
      <c r="D14" s="8">
        <v>4.9702</v>
      </c>
      <c r="E14" s="8"/>
      <c r="F14" s="8">
        <v>15.1456</v>
      </c>
      <c r="G14" s="7"/>
    </row>
    <row r="15" spans="1:7" ht="15">
      <c r="A15" s="3">
        <v>2002</v>
      </c>
      <c r="B15" s="31">
        <v>33.8082</v>
      </c>
      <c r="C15" s="31">
        <v>5.8721</v>
      </c>
      <c r="D15" s="8">
        <v>5.8721</v>
      </c>
      <c r="E15" s="8"/>
      <c r="F15" s="8">
        <v>17.036</v>
      </c>
      <c r="G15" s="7"/>
    </row>
    <row r="16" spans="1:7" ht="15">
      <c r="A16" s="3">
        <v>2003</v>
      </c>
      <c r="B16" s="31">
        <v>36.3238</v>
      </c>
      <c r="C16" s="31">
        <v>6.8382</v>
      </c>
      <c r="D16" s="8">
        <v>6.8382</v>
      </c>
      <c r="E16" s="8"/>
      <c r="F16" s="8">
        <v>18.8396</v>
      </c>
      <c r="G16" s="7"/>
    </row>
    <row r="17" spans="1:7" s="6" customFormat="1" ht="15">
      <c r="A17" s="3">
        <v>2004</v>
      </c>
      <c r="B17" s="31">
        <v>40.1152</v>
      </c>
      <c r="C17" s="31">
        <v>8.0573</v>
      </c>
      <c r="D17" s="7">
        <v>8.0573</v>
      </c>
      <c r="E17" s="7"/>
      <c r="F17" s="7">
        <v>20.2366</v>
      </c>
      <c r="G17" s="7"/>
    </row>
    <row r="18" spans="1:7" s="6" customFormat="1" ht="15">
      <c r="A18" s="3">
        <v>2005</v>
      </c>
      <c r="B18" s="31">
        <v>42.5785</v>
      </c>
      <c r="C18" s="31">
        <v>9.3114</v>
      </c>
      <c r="D18" s="7">
        <v>9.3114</v>
      </c>
      <c r="E18" s="7"/>
      <c r="F18" s="7">
        <v>22.4934</v>
      </c>
      <c r="G18" s="7"/>
    </row>
    <row r="19" spans="1:7" s="6" customFormat="1" ht="15">
      <c r="A19" s="3">
        <v>2006</v>
      </c>
      <c r="B19" s="31">
        <v>45.3327</v>
      </c>
      <c r="C19" s="31">
        <v>11.1762</v>
      </c>
      <c r="D19" s="7">
        <v>11.1762</v>
      </c>
      <c r="E19" s="7"/>
      <c r="F19" s="7">
        <v>26.0276</v>
      </c>
      <c r="G19" s="7"/>
    </row>
    <row r="20" spans="1:7" s="6" customFormat="1" ht="15">
      <c r="A20" s="3">
        <v>2007</v>
      </c>
      <c r="B20" s="31">
        <v>46.8511</v>
      </c>
      <c r="C20" s="31">
        <v>13.9424</v>
      </c>
      <c r="D20" s="7">
        <v>12.9437</v>
      </c>
      <c r="E20" s="7">
        <v>0.99871</v>
      </c>
      <c r="F20" s="7">
        <v>29.6254</v>
      </c>
      <c r="G20" s="7">
        <v>2.13166</v>
      </c>
    </row>
    <row r="21" spans="1:7" ht="15">
      <c r="A21" s="3">
        <v>2008</v>
      </c>
      <c r="B21" s="31">
        <v>48.7275</v>
      </c>
      <c r="C21" s="31">
        <v>15.5247</v>
      </c>
      <c r="D21" s="8">
        <v>14.4699</v>
      </c>
      <c r="E21" s="8">
        <v>1.05483</v>
      </c>
      <c r="F21" s="8">
        <v>32.6542</v>
      </c>
      <c r="G21" s="7">
        <v>2.16475</v>
      </c>
    </row>
    <row r="22" spans="1:7" s="6" customFormat="1" ht="15">
      <c r="A22" s="3">
        <v>2009</v>
      </c>
      <c r="B22" s="31">
        <v>51.6561</v>
      </c>
      <c r="C22" s="31">
        <v>17.7064</v>
      </c>
      <c r="D22" s="7">
        <v>16.4739</v>
      </c>
      <c r="E22" s="7">
        <v>1.23258</v>
      </c>
      <c r="F22" s="7">
        <v>35.9831</v>
      </c>
      <c r="G22" s="7">
        <v>2.38613</v>
      </c>
    </row>
    <row r="23" spans="1:7" s="6" customFormat="1" ht="15">
      <c r="A23" s="3">
        <v>2010</v>
      </c>
      <c r="B23" s="31">
        <v>53.0502</v>
      </c>
      <c r="C23" s="31">
        <v>19.518</v>
      </c>
      <c r="D23" s="7">
        <v>18.1637</v>
      </c>
      <c r="E23" s="7">
        <v>1.35427</v>
      </c>
      <c r="F23" s="7">
        <v>39.2327</v>
      </c>
      <c r="G23" s="7">
        <v>2.5528</v>
      </c>
    </row>
    <row r="24" spans="1:7" s="6" customFormat="1" ht="15">
      <c r="A24" s="3">
        <v>2011</v>
      </c>
      <c r="B24" s="31">
        <v>54.6961</v>
      </c>
      <c r="C24" s="31">
        <v>21.2253</v>
      </c>
      <c r="D24" s="7">
        <v>19.6761</v>
      </c>
      <c r="E24" s="7">
        <v>1.54919</v>
      </c>
      <c r="F24" s="7">
        <v>42.1482</v>
      </c>
      <c r="G24" s="7">
        <v>2.83236</v>
      </c>
    </row>
    <row r="25" spans="1:3" s="6" customFormat="1" ht="15">
      <c r="A25" s="3"/>
      <c r="C25" s="34"/>
    </row>
    <row r="26" spans="1:3" s="6" customFormat="1" ht="15">
      <c r="A26" s="3"/>
      <c r="C26" s="34"/>
    </row>
    <row r="27" ht="15">
      <c r="C27" s="34"/>
    </row>
    <row r="28" ht="15">
      <c r="C28" s="34"/>
    </row>
    <row r="29" ht="15">
      <c r="C29" s="34"/>
    </row>
    <row r="30" ht="15">
      <c r="C30" s="34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375" style="3" customWidth="1"/>
    <col min="2" max="6" width="12.25390625" style="6" customWidth="1"/>
    <col min="7" max="16384" width="9.125" style="2" customWidth="1"/>
  </cols>
  <sheetData>
    <row r="1" ht="15">
      <c r="A1" s="3" t="s">
        <v>52</v>
      </c>
    </row>
    <row r="2" ht="15">
      <c r="A2" s="3" t="s">
        <v>173</v>
      </c>
    </row>
    <row r="5" spans="2:6" ht="15">
      <c r="B5" s="6" t="s">
        <v>40</v>
      </c>
      <c r="C5" s="6" t="s">
        <v>41</v>
      </c>
      <c r="D5" s="6" t="s">
        <v>42</v>
      </c>
      <c r="E5" s="6" t="s">
        <v>43</v>
      </c>
      <c r="F5" s="6" t="s">
        <v>37</v>
      </c>
    </row>
    <row r="6" spans="1:6" ht="15">
      <c r="A6" s="3">
        <v>1993</v>
      </c>
      <c r="B6" s="32">
        <v>8719.4</v>
      </c>
      <c r="C6" s="32">
        <v>11195.36</v>
      </c>
      <c r="D6" s="32">
        <v>14820.45</v>
      </c>
      <c r="E6" s="32">
        <v>19347.31</v>
      </c>
      <c r="F6" s="32">
        <v>12058.34</v>
      </c>
    </row>
    <row r="7" spans="1:6" ht="15">
      <c r="A7" s="3">
        <v>1994</v>
      </c>
      <c r="B7" s="32">
        <v>8894.92</v>
      </c>
      <c r="C7" s="32">
        <v>11999.1</v>
      </c>
      <c r="D7" s="32">
        <v>15673.23</v>
      </c>
      <c r="E7" s="32">
        <v>20774.32</v>
      </c>
      <c r="F7" s="32">
        <v>12746.6</v>
      </c>
    </row>
    <row r="8" spans="1:6" ht="15">
      <c r="A8" s="3">
        <v>1995</v>
      </c>
      <c r="B8" s="32">
        <v>10004.25</v>
      </c>
      <c r="C8" s="32">
        <v>12949.27</v>
      </c>
      <c r="D8" s="32">
        <v>17675.73</v>
      </c>
      <c r="E8" s="32">
        <v>23922.37</v>
      </c>
      <c r="F8" s="32">
        <v>14477.32</v>
      </c>
    </row>
    <row r="9" spans="1:6" ht="15">
      <c r="A9" s="3">
        <v>1996</v>
      </c>
      <c r="B9" s="32">
        <v>10541.37</v>
      </c>
      <c r="C9" s="32">
        <v>13395.53</v>
      </c>
      <c r="D9" s="32">
        <v>18978.16</v>
      </c>
      <c r="E9" s="32">
        <v>24808.39</v>
      </c>
      <c r="F9" s="32">
        <v>15339.36</v>
      </c>
    </row>
    <row r="10" spans="1:6" ht="15">
      <c r="A10" s="3">
        <v>1997</v>
      </c>
      <c r="B10" s="32">
        <v>10722.96</v>
      </c>
      <c r="C10" s="32">
        <v>14290.89</v>
      </c>
      <c r="D10" s="32">
        <v>19425.39</v>
      </c>
      <c r="E10" s="32">
        <v>26957.48</v>
      </c>
      <c r="F10" s="32">
        <v>16096.89</v>
      </c>
    </row>
    <row r="11" spans="1:6" ht="15">
      <c r="A11" s="3">
        <v>1998</v>
      </c>
      <c r="B11" s="32">
        <v>10090.88</v>
      </c>
      <c r="C11" s="32">
        <v>13141.48</v>
      </c>
      <c r="D11" s="32">
        <v>18000.92</v>
      </c>
      <c r="E11" s="32">
        <v>25293.58</v>
      </c>
      <c r="F11" s="32">
        <v>15095.33</v>
      </c>
    </row>
    <row r="12" spans="1:6" ht="15">
      <c r="A12" s="3">
        <v>1999</v>
      </c>
      <c r="B12" s="32">
        <v>9976.72</v>
      </c>
      <c r="C12" s="32">
        <v>11849.26</v>
      </c>
      <c r="D12" s="32">
        <v>18257.71</v>
      </c>
      <c r="E12" s="32">
        <v>23414.67</v>
      </c>
      <c r="F12" s="32">
        <v>14624.93</v>
      </c>
    </row>
    <row r="13" spans="1:6" ht="15">
      <c r="A13" s="3">
        <v>2000</v>
      </c>
      <c r="B13" s="32">
        <v>10203.17</v>
      </c>
      <c r="C13" s="32">
        <v>12329.57</v>
      </c>
      <c r="D13" s="32">
        <v>17535.73</v>
      </c>
      <c r="E13" s="32">
        <v>24321.85</v>
      </c>
      <c r="F13" s="32">
        <v>14828.97</v>
      </c>
    </row>
    <row r="14" spans="1:6" ht="15">
      <c r="A14" s="3">
        <v>2001</v>
      </c>
      <c r="B14" s="32">
        <v>11038.29</v>
      </c>
      <c r="C14" s="32">
        <v>13090.65</v>
      </c>
      <c r="D14" s="32">
        <v>19833.31</v>
      </c>
      <c r="E14" s="32">
        <v>25234.63</v>
      </c>
      <c r="F14" s="32">
        <v>16023.97</v>
      </c>
    </row>
    <row r="15" spans="1:6" ht="15">
      <c r="A15" s="3">
        <v>2002</v>
      </c>
      <c r="B15" s="32">
        <v>11253.31</v>
      </c>
      <c r="C15" s="32">
        <v>13673.79</v>
      </c>
      <c r="D15" s="32">
        <v>20333.74</v>
      </c>
      <c r="E15" s="32">
        <v>25932.97</v>
      </c>
      <c r="F15" s="32">
        <v>16420.8</v>
      </c>
    </row>
    <row r="16" spans="1:6" ht="15">
      <c r="A16" s="3">
        <v>2003</v>
      </c>
      <c r="B16" s="32">
        <v>11532.05</v>
      </c>
      <c r="C16" s="32">
        <v>13527.65</v>
      </c>
      <c r="D16" s="32">
        <v>20745.15</v>
      </c>
      <c r="E16" s="32">
        <v>26565.13</v>
      </c>
      <c r="F16" s="32">
        <v>16638.85</v>
      </c>
    </row>
    <row r="17" spans="1:6" s="6" customFormat="1" ht="15">
      <c r="A17" s="3">
        <v>2004</v>
      </c>
      <c r="B17" s="32">
        <v>12375.8</v>
      </c>
      <c r="C17" s="32">
        <v>14417.49</v>
      </c>
      <c r="D17" s="32">
        <v>22391.15</v>
      </c>
      <c r="E17" s="32">
        <v>27532.36</v>
      </c>
      <c r="F17" s="32">
        <v>17575.82</v>
      </c>
    </row>
    <row r="18" spans="1:6" s="6" customFormat="1" ht="15">
      <c r="A18" s="3">
        <v>2005</v>
      </c>
      <c r="B18" s="32">
        <v>12474.36</v>
      </c>
      <c r="C18" s="32">
        <v>15255.88</v>
      </c>
      <c r="D18" s="32">
        <v>23926.79</v>
      </c>
      <c r="E18" s="32">
        <v>28484.77</v>
      </c>
      <c r="F18" s="32">
        <v>18247.55</v>
      </c>
    </row>
    <row r="19" spans="1:6" s="6" customFormat="1" ht="15">
      <c r="A19" s="3">
        <v>2006</v>
      </c>
      <c r="B19" s="32">
        <v>14395.63</v>
      </c>
      <c r="C19" s="32">
        <v>16977.58</v>
      </c>
      <c r="D19" s="32">
        <v>25803.45</v>
      </c>
      <c r="E19" s="32">
        <v>32673.17</v>
      </c>
      <c r="F19" s="32">
        <v>20469.15</v>
      </c>
    </row>
    <row r="20" spans="1:6" s="6" customFormat="1" ht="15">
      <c r="A20" s="3">
        <v>2007</v>
      </c>
      <c r="B20" s="32">
        <v>14751.57</v>
      </c>
      <c r="C20" s="32">
        <v>17480.73</v>
      </c>
      <c r="D20" s="32">
        <v>26531.83</v>
      </c>
      <c r="E20" s="32">
        <v>34032.64</v>
      </c>
      <c r="F20" s="32">
        <v>20997.86</v>
      </c>
    </row>
    <row r="21" spans="1:6" ht="15">
      <c r="A21" s="3">
        <v>2008</v>
      </c>
      <c r="B21" s="32">
        <v>15182.9</v>
      </c>
      <c r="C21" s="32">
        <v>17888.69</v>
      </c>
      <c r="D21" s="32">
        <v>28396.74</v>
      </c>
      <c r="E21" s="32">
        <v>35197.41</v>
      </c>
      <c r="F21" s="32">
        <v>21540.89</v>
      </c>
    </row>
    <row r="22" spans="1:6" s="6" customFormat="1" ht="15">
      <c r="A22" s="3">
        <v>2009</v>
      </c>
      <c r="B22" s="32">
        <v>15711.32</v>
      </c>
      <c r="C22" s="32">
        <v>18622.23</v>
      </c>
      <c r="D22" s="32">
        <v>29786.28</v>
      </c>
      <c r="E22" s="32">
        <v>37166.62</v>
      </c>
      <c r="F22" s="32">
        <v>22311.87</v>
      </c>
    </row>
    <row r="23" spans="1:6" s="6" customFormat="1" ht="15">
      <c r="A23" s="3">
        <v>2010</v>
      </c>
      <c r="B23" s="32">
        <v>15660.58</v>
      </c>
      <c r="C23" s="32">
        <v>18681.91</v>
      </c>
      <c r="D23" s="32">
        <v>31032.05</v>
      </c>
      <c r="E23" s="32">
        <v>37678.2</v>
      </c>
      <c r="F23" s="32">
        <v>22413.75</v>
      </c>
    </row>
    <row r="24" spans="1:6" s="6" customFormat="1" ht="15">
      <c r="A24" s="3">
        <v>2011</v>
      </c>
      <c r="B24" s="32">
        <v>15759.1</v>
      </c>
      <c r="C24" s="32">
        <v>18611.3</v>
      </c>
      <c r="D24" s="32">
        <v>30618.57</v>
      </c>
      <c r="E24" s="32">
        <v>38202.08</v>
      </c>
      <c r="F24" s="32">
        <v>22348.34</v>
      </c>
    </row>
    <row r="25" spans="1:6" ht="15">
      <c r="A25" s="68"/>
      <c r="B25" s="68"/>
      <c r="C25" s="68"/>
      <c r="D25" s="68"/>
      <c r="E25" s="68"/>
      <c r="F25" s="68"/>
    </row>
    <row r="26" spans="1:6" ht="15">
      <c r="A26" s="68"/>
      <c r="B26" s="68"/>
      <c r="C26" s="68"/>
      <c r="D26" s="68"/>
      <c r="E26" s="68"/>
      <c r="F26" s="68"/>
    </row>
    <row r="27" spans="1:6" ht="15">
      <c r="A27" s="68"/>
      <c r="B27" s="68"/>
      <c r="C27" s="68"/>
      <c r="D27" s="68"/>
      <c r="E27" s="68"/>
      <c r="F27" s="68"/>
    </row>
    <row r="28" spans="1:6" ht="15">
      <c r="A28" s="68"/>
      <c r="B28" s="68"/>
      <c r="C28" s="68"/>
      <c r="D28" s="68"/>
      <c r="E28" s="68"/>
      <c r="F28" s="68"/>
    </row>
    <row r="29" spans="1:6" ht="15">
      <c r="A29" s="68"/>
      <c r="B29" s="68"/>
      <c r="C29" s="68"/>
      <c r="D29" s="68"/>
      <c r="E29" s="68"/>
      <c r="F29" s="68"/>
    </row>
    <row r="30" spans="1:6" ht="15">
      <c r="A30" s="68"/>
      <c r="B30" s="68"/>
      <c r="C30" s="68"/>
      <c r="D30" s="68"/>
      <c r="E30" s="68"/>
      <c r="F30" s="68"/>
    </row>
    <row r="31" spans="1:6" ht="15">
      <c r="A31" s="68"/>
      <c r="B31" s="68"/>
      <c r="C31" s="68"/>
      <c r="D31" s="68"/>
      <c r="E31" s="68"/>
      <c r="F31" s="68"/>
    </row>
    <row r="32" spans="1:6" ht="15">
      <c r="A32" s="68"/>
      <c r="B32" s="68"/>
      <c r="C32" s="68"/>
      <c r="D32" s="68"/>
      <c r="E32" s="68"/>
      <c r="F32" s="68"/>
    </row>
    <row r="33" spans="1:6" ht="15">
      <c r="A33" s="68"/>
      <c r="B33" s="68"/>
      <c r="C33" s="68"/>
      <c r="D33" s="68"/>
      <c r="E33" s="68"/>
      <c r="F33" s="68"/>
    </row>
    <row r="34" spans="1:6" ht="15">
      <c r="A34" s="68"/>
      <c r="B34" s="68"/>
      <c r="C34" s="68"/>
      <c r="D34" s="68"/>
      <c r="E34" s="68"/>
      <c r="F34" s="68"/>
    </row>
    <row r="35" spans="1:6" ht="15">
      <c r="A35" s="68"/>
      <c r="B35" s="68"/>
      <c r="C35" s="68"/>
      <c r="D35" s="68"/>
      <c r="E35" s="68"/>
      <c r="F35" s="68"/>
    </row>
    <row r="36" spans="2:6" ht="15">
      <c r="B36" s="9"/>
      <c r="C36" s="9"/>
      <c r="D36" s="9"/>
      <c r="E36" s="9"/>
      <c r="F36" s="9"/>
    </row>
    <row r="37" spans="2:6" ht="15">
      <c r="B37" s="9"/>
      <c r="C37" s="9"/>
      <c r="D37" s="9"/>
      <c r="E37" s="9"/>
      <c r="F37" s="9"/>
    </row>
    <row r="38" spans="2:6" ht="15">
      <c r="B38" s="9"/>
      <c r="C38" s="9"/>
      <c r="D38" s="9"/>
      <c r="E38" s="9"/>
      <c r="F3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125" style="3" customWidth="1"/>
    <col min="2" max="2" width="11.25390625" style="32" customWidth="1"/>
    <col min="3" max="3" width="11.25390625" style="5" customWidth="1"/>
    <col min="4" max="4" width="9.875" style="6" customWidth="1"/>
    <col min="5" max="8" width="6.375" style="2" customWidth="1"/>
    <col min="9" max="9" width="8.875" style="30" customWidth="1"/>
    <col min="10" max="10" width="10.00390625" style="5" customWidth="1"/>
    <col min="11" max="15" width="8.875" style="30" customWidth="1"/>
    <col min="16" max="16384" width="9.125" style="2" customWidth="1"/>
  </cols>
  <sheetData>
    <row r="1" ht="15">
      <c r="A1" s="3" t="s">
        <v>44</v>
      </c>
    </row>
    <row r="2" ht="15">
      <c r="A2" s="3" t="s">
        <v>174</v>
      </c>
    </row>
    <row r="4" spans="3:10" ht="15">
      <c r="C4" s="6"/>
      <c r="J4" s="36"/>
    </row>
    <row r="5" spans="2:15" ht="15">
      <c r="B5" s="6" t="s">
        <v>67</v>
      </c>
      <c r="C5" s="32" t="s">
        <v>54</v>
      </c>
      <c r="J5" s="2"/>
      <c r="K5" s="2"/>
      <c r="L5" s="2"/>
      <c r="M5" s="2"/>
      <c r="N5" s="2"/>
      <c r="O5" s="2"/>
    </row>
    <row r="6" spans="1:15" ht="15">
      <c r="A6" s="3">
        <v>2007</v>
      </c>
      <c r="B6" s="7">
        <v>197.473</v>
      </c>
      <c r="C6" s="7">
        <v>19.5508</v>
      </c>
      <c r="J6" s="2"/>
      <c r="K6" s="2"/>
      <c r="L6" s="2"/>
      <c r="M6" s="2"/>
      <c r="N6" s="2"/>
      <c r="O6" s="2"/>
    </row>
    <row r="7" spans="1:15" ht="15">
      <c r="A7" s="3">
        <v>2011</v>
      </c>
      <c r="B7" s="7">
        <v>226.153</v>
      </c>
      <c r="C7" s="7">
        <v>23.671</v>
      </c>
      <c r="J7" s="2"/>
      <c r="K7" s="2"/>
      <c r="L7" s="2"/>
      <c r="M7" s="2"/>
      <c r="N7" s="2"/>
      <c r="O7" s="2"/>
    </row>
    <row r="8" spans="1:15" ht="15">
      <c r="A8" s="3">
        <v>2007</v>
      </c>
      <c r="B8" s="7">
        <v>25.4713</v>
      </c>
      <c r="C8" s="7">
        <v>2.19108</v>
      </c>
      <c r="J8" s="2"/>
      <c r="K8" s="2"/>
      <c r="L8" s="2"/>
      <c r="M8" s="2"/>
      <c r="N8" s="2"/>
      <c r="O8" s="2"/>
    </row>
    <row r="9" spans="1:15" ht="15">
      <c r="A9" s="3">
        <v>2011</v>
      </c>
      <c r="B9" s="7">
        <v>41.6194</v>
      </c>
      <c r="C9" s="7">
        <v>3.88015</v>
      </c>
      <c r="J9" s="2"/>
      <c r="K9" s="2"/>
      <c r="L9" s="2"/>
      <c r="M9" s="2"/>
      <c r="N9" s="2"/>
      <c r="O9" s="2"/>
    </row>
    <row r="10" spans="1:15" ht="15">
      <c r="A10" s="3">
        <v>2007</v>
      </c>
      <c r="B10" s="7">
        <v>6.7621</v>
      </c>
      <c r="C10" s="7">
        <v>0.55323</v>
      </c>
      <c r="J10" s="2"/>
      <c r="K10" s="2"/>
      <c r="L10" s="2"/>
      <c r="M10" s="2"/>
      <c r="N10" s="2"/>
      <c r="O10" s="2"/>
    </row>
    <row r="11" spans="1:15" ht="15">
      <c r="A11" s="3">
        <v>2011</v>
      </c>
      <c r="B11" s="7">
        <v>11.5252</v>
      </c>
      <c r="C11" s="7">
        <v>0.98879</v>
      </c>
      <c r="J11" s="2"/>
      <c r="K11" s="2"/>
      <c r="L11" s="2"/>
      <c r="M11" s="2"/>
      <c r="N11" s="2"/>
      <c r="O11" s="2"/>
    </row>
    <row r="12" spans="1:15" ht="15">
      <c r="A12" s="3">
        <v>2007</v>
      </c>
      <c r="B12" s="7">
        <v>5.7655</v>
      </c>
      <c r="C12" s="7">
        <v>0.63914</v>
      </c>
      <c r="J12" s="2"/>
      <c r="K12" s="2"/>
      <c r="L12" s="2"/>
      <c r="M12" s="2"/>
      <c r="N12" s="2"/>
      <c r="O12" s="2"/>
    </row>
    <row r="13" spans="1:15" ht="15">
      <c r="A13" s="3">
        <v>2011</v>
      </c>
      <c r="B13" s="7">
        <v>10.4181</v>
      </c>
      <c r="C13" s="7">
        <v>1.34217</v>
      </c>
      <c r="J13" s="2"/>
      <c r="K13" s="2"/>
      <c r="L13" s="2"/>
      <c r="M13" s="2"/>
      <c r="N13" s="2"/>
      <c r="O13" s="2"/>
    </row>
    <row r="14" spans="1:15" ht="15">
      <c r="A14" s="3">
        <v>2007</v>
      </c>
      <c r="B14" s="7">
        <v>5.126</v>
      </c>
      <c r="C14" s="7">
        <v>0.3425</v>
      </c>
      <c r="J14" s="2"/>
      <c r="K14" s="2"/>
      <c r="L14" s="2"/>
      <c r="M14" s="2"/>
      <c r="N14" s="2"/>
      <c r="O14" s="2"/>
    </row>
    <row r="15" spans="1:15" ht="15">
      <c r="A15" s="3">
        <v>2011</v>
      </c>
      <c r="B15" s="7">
        <v>7.89399</v>
      </c>
      <c r="C15" s="7">
        <v>0.48898</v>
      </c>
      <c r="J15" s="2"/>
      <c r="K15" s="2"/>
      <c r="L15" s="2"/>
      <c r="M15" s="2"/>
      <c r="N15" s="2"/>
      <c r="O15" s="2"/>
    </row>
    <row r="16" spans="1:15" ht="15">
      <c r="A16" s="3">
        <v>2007</v>
      </c>
      <c r="B16" s="7">
        <v>7.8177</v>
      </c>
      <c r="C16" s="7">
        <v>0.65621</v>
      </c>
      <c r="J16" s="2"/>
      <c r="K16" s="2"/>
      <c r="L16" s="2"/>
      <c r="M16" s="2"/>
      <c r="N16" s="2"/>
      <c r="O16" s="2"/>
    </row>
    <row r="17" spans="1:15" ht="15">
      <c r="A17" s="3">
        <v>2011</v>
      </c>
      <c r="B17" s="7">
        <v>11.7821</v>
      </c>
      <c r="C17" s="7">
        <v>1.0602</v>
      </c>
      <c r="J17" s="2"/>
      <c r="K17" s="2"/>
      <c r="L17" s="2"/>
      <c r="M17" s="2"/>
      <c r="N17" s="2"/>
      <c r="O17" s="2"/>
    </row>
    <row r="18" spans="1:15" ht="15">
      <c r="A18" s="3">
        <v>2007</v>
      </c>
      <c r="B18" s="7">
        <v>107.46</v>
      </c>
      <c r="C18" s="7">
        <v>10.0027</v>
      </c>
      <c r="J18" s="2"/>
      <c r="K18" s="2"/>
      <c r="L18" s="2"/>
      <c r="M18" s="2"/>
      <c r="N18" s="2"/>
      <c r="O18" s="2"/>
    </row>
    <row r="19" spans="1:15" ht="15">
      <c r="A19" s="3">
        <v>2011</v>
      </c>
      <c r="B19" s="7">
        <v>112.959</v>
      </c>
      <c r="C19" s="7">
        <v>10.8665</v>
      </c>
      <c r="J19" s="2"/>
      <c r="K19" s="2"/>
      <c r="L19" s="2"/>
      <c r="M19" s="2"/>
      <c r="N19" s="2"/>
      <c r="O19" s="2"/>
    </row>
    <row r="20" spans="10:15" ht="15">
      <c r="J20" s="2"/>
      <c r="K20" s="2"/>
      <c r="L20" s="2"/>
      <c r="M20" s="2"/>
      <c r="N20" s="2"/>
      <c r="O20" s="2"/>
    </row>
    <row r="21" spans="2:15" ht="15">
      <c r="B21" s="34"/>
      <c r="C21" s="34"/>
      <c r="D21" s="45"/>
      <c r="E21" s="30"/>
      <c r="F21" s="30"/>
      <c r="G21" s="30"/>
      <c r="H21" s="30"/>
      <c r="J21" s="2"/>
      <c r="K21" s="2"/>
      <c r="L21" s="2"/>
      <c r="M21" s="2"/>
      <c r="N21" s="2"/>
      <c r="O21" s="2"/>
    </row>
    <row r="22" spans="2:15" ht="15">
      <c r="B22" s="45"/>
      <c r="C22" s="45"/>
      <c r="D22" s="45"/>
      <c r="E22" s="30"/>
      <c r="F22" s="30"/>
      <c r="G22" s="30"/>
      <c r="H22" s="30"/>
      <c r="J22" s="2"/>
      <c r="K22" s="2"/>
      <c r="L22" s="2"/>
      <c r="M22" s="2"/>
      <c r="N22" s="2"/>
      <c r="O22" s="2"/>
    </row>
    <row r="23" spans="2:15" ht="15">
      <c r="B23" s="67"/>
      <c r="C23" s="67"/>
      <c r="D23" s="7"/>
      <c r="E23" s="30"/>
      <c r="F23" s="30"/>
      <c r="G23" s="30"/>
      <c r="H23" s="30"/>
      <c r="J23" s="2"/>
      <c r="K23" s="2"/>
      <c r="L23" s="2"/>
      <c r="M23" s="2"/>
      <c r="N23" s="2"/>
      <c r="O23" s="2"/>
    </row>
    <row r="24" spans="2:15" ht="15">
      <c r="B24" s="6"/>
      <c r="C24" s="6"/>
      <c r="D24" s="7"/>
      <c r="E24" s="30"/>
      <c r="F24" s="30"/>
      <c r="G24" s="30"/>
      <c r="H24" s="30"/>
      <c r="J24" s="2"/>
      <c r="K24" s="2"/>
      <c r="L24" s="2"/>
      <c r="M24" s="2"/>
      <c r="N24" s="2"/>
      <c r="O24" s="2"/>
    </row>
    <row r="25" spans="4:15" ht="15">
      <c r="D25" s="7"/>
      <c r="E25" s="30"/>
      <c r="F25" s="30"/>
      <c r="G25" s="30"/>
      <c r="H25" s="30"/>
      <c r="J25" s="2"/>
      <c r="K25" s="2"/>
      <c r="L25" s="2"/>
      <c r="M25" s="2"/>
      <c r="N25" s="2"/>
      <c r="O25" s="2"/>
    </row>
    <row r="26" spans="4:15" ht="15">
      <c r="D26" s="7"/>
      <c r="E26" s="30"/>
      <c r="F26" s="30"/>
      <c r="G26" s="30"/>
      <c r="H26" s="30"/>
      <c r="J26" s="2"/>
      <c r="K26" s="2"/>
      <c r="L26" s="2"/>
      <c r="M26" s="2"/>
      <c r="N26" s="2"/>
      <c r="O26" s="2"/>
    </row>
    <row r="27" spans="1:15" ht="15">
      <c r="A27" s="42"/>
      <c r="B27" s="6"/>
      <c r="C27" s="2"/>
      <c r="D27" s="7"/>
      <c r="E27" s="30"/>
      <c r="F27" s="30"/>
      <c r="G27" s="30"/>
      <c r="H27" s="30"/>
      <c r="J27" s="2"/>
      <c r="K27" s="2"/>
      <c r="L27" s="2"/>
      <c r="M27" s="2"/>
      <c r="N27" s="2"/>
      <c r="O27" s="2"/>
    </row>
    <row r="28" spans="2:15" ht="15">
      <c r="B28" s="7"/>
      <c r="C28" s="7"/>
      <c r="D28" s="7"/>
      <c r="E28" s="30"/>
      <c r="F28" s="30"/>
      <c r="G28" s="30"/>
      <c r="H28" s="30"/>
      <c r="J28" s="2"/>
      <c r="K28" s="2"/>
      <c r="L28" s="2"/>
      <c r="M28" s="2"/>
      <c r="N28" s="2"/>
      <c r="O28" s="2"/>
    </row>
    <row r="29" spans="2:15" ht="15">
      <c r="B29" s="7"/>
      <c r="C29" s="7"/>
      <c r="D29" s="7"/>
      <c r="E29" s="30"/>
      <c r="F29" s="30"/>
      <c r="G29" s="30"/>
      <c r="H29" s="30"/>
      <c r="J29" s="2"/>
      <c r="K29" s="2"/>
      <c r="L29" s="2"/>
      <c r="M29" s="2"/>
      <c r="N29" s="2"/>
      <c r="O29" s="2"/>
    </row>
    <row r="30" spans="1:15" ht="15">
      <c r="A30" s="1"/>
      <c r="B30" s="7"/>
      <c r="C30" s="7"/>
      <c r="D30" s="7"/>
      <c r="E30" s="30"/>
      <c r="F30" s="30"/>
      <c r="G30" s="30"/>
      <c r="H30" s="30"/>
      <c r="J30" s="2"/>
      <c r="K30" s="2"/>
      <c r="L30" s="2"/>
      <c r="M30" s="2"/>
      <c r="N30" s="2"/>
      <c r="O30" s="2"/>
    </row>
    <row r="31" spans="2:15" ht="15">
      <c r="B31" s="7"/>
      <c r="C31" s="7"/>
      <c r="D31" s="7"/>
      <c r="E31" s="30"/>
      <c r="F31" s="30"/>
      <c r="G31" s="30"/>
      <c r="H31" s="30"/>
      <c r="J31" s="2"/>
      <c r="K31" s="2"/>
      <c r="L31" s="2"/>
      <c r="M31" s="2"/>
      <c r="N31" s="2"/>
      <c r="O31" s="2"/>
    </row>
    <row r="32" spans="2:15" ht="15">
      <c r="B32" s="7"/>
      <c r="C32" s="7"/>
      <c r="D32" s="7"/>
      <c r="E32" s="30"/>
      <c r="F32" s="30"/>
      <c r="G32" s="30"/>
      <c r="H32" s="30"/>
      <c r="J32" s="2"/>
      <c r="K32" s="2"/>
      <c r="L32" s="2"/>
      <c r="M32" s="2"/>
      <c r="N32" s="2"/>
      <c r="O32" s="2"/>
    </row>
    <row r="33" spans="1:15" ht="15">
      <c r="A33" s="1"/>
      <c r="B33" s="7"/>
      <c r="C33" s="7"/>
      <c r="D33" s="7"/>
      <c r="E33" s="30"/>
      <c r="F33" s="30"/>
      <c r="G33" s="30"/>
      <c r="H33" s="30"/>
      <c r="J33" s="2"/>
      <c r="K33" s="2"/>
      <c r="L33" s="2"/>
      <c r="M33" s="2"/>
      <c r="N33" s="2"/>
      <c r="O33" s="2"/>
    </row>
    <row r="34" spans="1:15" ht="15">
      <c r="A34" s="1"/>
      <c r="B34" s="7"/>
      <c r="C34" s="7"/>
      <c r="D34" s="7"/>
      <c r="E34" s="30"/>
      <c r="F34" s="30"/>
      <c r="G34" s="30"/>
      <c r="H34" s="30"/>
      <c r="J34" s="2"/>
      <c r="K34" s="2"/>
      <c r="L34" s="2"/>
      <c r="M34" s="2"/>
      <c r="N34" s="2"/>
      <c r="O34" s="2"/>
    </row>
    <row r="35" spans="2:15" ht="15">
      <c r="B35" s="7"/>
      <c r="C35" s="7"/>
      <c r="D35" s="7"/>
      <c r="E35" s="30"/>
      <c r="F35" s="30"/>
      <c r="G35" s="30"/>
      <c r="H35" s="30"/>
      <c r="J35" s="2"/>
      <c r="K35" s="2"/>
      <c r="L35" s="2"/>
      <c r="M35" s="2"/>
      <c r="N35" s="2"/>
      <c r="O35" s="2"/>
    </row>
    <row r="36" spans="2:15" ht="15">
      <c r="B36" s="7"/>
      <c r="C36" s="7"/>
      <c r="D36" s="7"/>
      <c r="E36" s="30"/>
      <c r="F36" s="30"/>
      <c r="G36" s="30"/>
      <c r="H36" s="30"/>
      <c r="J36" s="2"/>
      <c r="K36" s="2"/>
      <c r="L36" s="2"/>
      <c r="M36" s="2"/>
      <c r="N36" s="2"/>
      <c r="O36" s="2"/>
    </row>
    <row r="37" spans="2:15" ht="15">
      <c r="B37" s="7"/>
      <c r="C37" s="7"/>
      <c r="D37" s="7"/>
      <c r="E37" s="30"/>
      <c r="F37" s="30"/>
      <c r="G37" s="30"/>
      <c r="H37" s="30"/>
      <c r="J37" s="2"/>
      <c r="K37" s="2"/>
      <c r="L37" s="2"/>
      <c r="M37" s="2"/>
      <c r="N37" s="2"/>
      <c r="O37" s="2"/>
    </row>
    <row r="38" spans="2:15" ht="15">
      <c r="B38" s="7"/>
      <c r="C38" s="7"/>
      <c r="D38" s="7"/>
      <c r="E38" s="30"/>
      <c r="F38" s="30"/>
      <c r="G38" s="30"/>
      <c r="H38" s="30"/>
      <c r="J38" s="2"/>
      <c r="K38" s="2"/>
      <c r="L38" s="2"/>
      <c r="M38" s="2"/>
      <c r="N38" s="2"/>
      <c r="O38" s="2"/>
    </row>
    <row r="39" spans="2:15" ht="15">
      <c r="B39" s="7"/>
      <c r="C39" s="7"/>
      <c r="D39" s="7"/>
      <c r="E39" s="30"/>
      <c r="F39" s="30"/>
      <c r="G39" s="30"/>
      <c r="H39" s="30"/>
      <c r="J39" s="2"/>
      <c r="K39" s="2"/>
      <c r="L39" s="2"/>
      <c r="M39" s="2"/>
      <c r="N39" s="2"/>
      <c r="O39" s="2"/>
    </row>
    <row r="40" spans="2:15" ht="15">
      <c r="B40" s="7"/>
      <c r="C40" s="7"/>
      <c r="D40" s="7"/>
      <c r="E40" s="30"/>
      <c r="F40" s="30"/>
      <c r="G40" s="30"/>
      <c r="H40" s="30"/>
      <c r="J40" s="2"/>
      <c r="K40" s="2"/>
      <c r="L40" s="2"/>
      <c r="M40" s="2"/>
      <c r="N40" s="2"/>
      <c r="O40" s="2"/>
    </row>
    <row r="41" spans="2:15" ht="15">
      <c r="B41" s="7"/>
      <c r="C41" s="7"/>
      <c r="D41" s="37"/>
      <c r="E41" s="30"/>
      <c r="F41" s="30"/>
      <c r="G41" s="30"/>
      <c r="H41" s="30"/>
      <c r="J41" s="2"/>
      <c r="K41" s="2"/>
      <c r="L41" s="2"/>
      <c r="M41" s="2"/>
      <c r="N41" s="2"/>
      <c r="O41" s="2"/>
    </row>
    <row r="42" spans="2:15" ht="15">
      <c r="B42" s="7"/>
      <c r="C42" s="7"/>
      <c r="D42" s="37"/>
      <c r="E42" s="30"/>
      <c r="F42" s="30"/>
      <c r="G42" s="30"/>
      <c r="H42" s="30"/>
      <c r="J42" s="2"/>
      <c r="K42" s="2"/>
      <c r="L42" s="2"/>
      <c r="M42" s="2"/>
      <c r="N42" s="2"/>
      <c r="O42" s="2"/>
    </row>
    <row r="43" spans="2:15" ht="15">
      <c r="B43" s="7"/>
      <c r="C43" s="7"/>
      <c r="D43" s="37"/>
      <c r="E43" s="30"/>
      <c r="F43" s="30"/>
      <c r="G43" s="30"/>
      <c r="H43" s="30"/>
      <c r="J43" s="2"/>
      <c r="K43" s="2"/>
      <c r="L43" s="2"/>
      <c r="M43" s="2"/>
      <c r="N43" s="2"/>
      <c r="O43" s="2"/>
    </row>
    <row r="44" spans="2:10" ht="15">
      <c r="B44" s="7"/>
      <c r="C44" s="7"/>
      <c r="J44" s="39"/>
    </row>
    <row r="45" spans="2:10" ht="15">
      <c r="B45" s="7"/>
      <c r="C45" s="7"/>
      <c r="J45" s="39"/>
    </row>
    <row r="46" spans="2:10" ht="15">
      <c r="B46" s="37"/>
      <c r="C46" s="39"/>
      <c r="J46" s="39"/>
    </row>
    <row r="47" spans="2:10" ht="15">
      <c r="B47" s="37"/>
      <c r="C47" s="39"/>
      <c r="J47" s="39"/>
    </row>
    <row r="48" spans="2:10" ht="15">
      <c r="B48" s="37"/>
      <c r="C48" s="39"/>
      <c r="J48" s="39"/>
    </row>
    <row r="49" spans="2:10" ht="15">
      <c r="B49" s="37"/>
      <c r="C49" s="39"/>
      <c r="J49" s="39"/>
    </row>
    <row r="50" spans="2:10" ht="15">
      <c r="B50" s="37"/>
      <c r="C50" s="39"/>
      <c r="J50" s="39"/>
    </row>
    <row r="51" spans="2:10" ht="15">
      <c r="B51" s="37"/>
      <c r="C51" s="39"/>
      <c r="J51" s="39"/>
    </row>
    <row r="52" spans="2:10" ht="15">
      <c r="B52" s="37"/>
      <c r="C52" s="39"/>
      <c r="J52" s="39"/>
    </row>
    <row r="53" spans="2:3" ht="15">
      <c r="B53" s="37"/>
      <c r="C53" s="39"/>
    </row>
    <row r="54" spans="2:3" ht="15">
      <c r="B54" s="37"/>
      <c r="C54" s="3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2011-05-27T18:05:12Z</cp:lastPrinted>
  <dcterms:created xsi:type="dcterms:W3CDTF">2008-02-12T14:43:46Z</dcterms:created>
  <dcterms:modified xsi:type="dcterms:W3CDTF">2013-08-26T19:15:44Z</dcterms:modified>
  <cp:category/>
  <cp:version/>
  <cp:contentType/>
  <cp:contentStatus/>
</cp:coreProperties>
</file>